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00" windowHeight="8865" tabRatio="547" firstSheet="1" activeTab="1"/>
  </bookViews>
  <sheets>
    <sheet name="Лист2" sheetId="3" state="hidden" r:id="rId1"/>
    <sheet name="Лист1" sheetId="5" r:id="rId2"/>
  </sheets>
  <definedNames>
    <definedName name="_xlnm.Print_Area" localSheetId="1">Лист1!$A$1:$K$255</definedName>
  </definedNames>
  <calcPr calcId="162913" refMode="R1C1"/>
  <customWorkbookViews>
    <customWorkbookView name="www.PHILka.RU - Личное представление" guid="{3DA297F2-7EBC-4409-909F-3D690C732ED8}" mergeInterval="0" personalView="1" maximized="1" xWindow="1" yWindow="1" windowWidth="1280" windowHeight="500" tabRatio="547" activeSheetId="2"/>
  </customWorkbookViews>
</workbook>
</file>

<file path=xl/calcChain.xml><?xml version="1.0" encoding="utf-8"?>
<calcChain xmlns="http://schemas.openxmlformats.org/spreadsheetml/2006/main">
  <c r="I68" i="5" l="1"/>
  <c r="I67" i="5"/>
  <c r="H69" i="5"/>
  <c r="I69" i="5" s="1"/>
  <c r="H68" i="5"/>
  <c r="H67" i="5"/>
  <c r="H71" i="5" l="1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78" i="5"/>
  <c r="I78" i="5" s="1"/>
  <c r="H79" i="5"/>
  <c r="I79" i="5" s="1"/>
  <c r="H80" i="5"/>
  <c r="I80" i="5" s="1"/>
  <c r="H81" i="5"/>
  <c r="I81" i="5" s="1"/>
  <c r="H82" i="5"/>
  <c r="I82" i="5" s="1"/>
  <c r="H83" i="5"/>
  <c r="I83" i="5" s="1"/>
  <c r="H84" i="5"/>
  <c r="I84" i="5" s="1"/>
  <c r="H85" i="5"/>
  <c r="I85" i="5" s="1"/>
  <c r="H86" i="5"/>
  <c r="I86" i="5" s="1"/>
  <c r="H87" i="5"/>
  <c r="I87" i="5" s="1"/>
  <c r="H70" i="5" l="1"/>
  <c r="I70" i="5" s="1"/>
  <c r="H88" i="5"/>
  <c r="I88" i="5" s="1"/>
  <c r="H39" i="5"/>
  <c r="I39" i="5" s="1"/>
  <c r="H45" i="5"/>
  <c r="I45" i="5" s="1"/>
  <c r="H30" i="5"/>
  <c r="I30" i="5" s="1"/>
  <c r="H31" i="5"/>
  <c r="I31" i="5" s="1"/>
  <c r="H56" i="5"/>
  <c r="I56" i="5" s="1"/>
  <c r="H33" i="5"/>
  <c r="I33" i="5" s="1"/>
  <c r="H42" i="5"/>
  <c r="I42" i="5" s="1"/>
  <c r="H22" i="5"/>
  <c r="I22" i="5" s="1"/>
  <c r="H35" i="5"/>
  <c r="I35" i="5" s="1"/>
  <c r="H59" i="5"/>
  <c r="I59" i="5" s="1"/>
  <c r="H57" i="5"/>
  <c r="I57" i="5" s="1"/>
  <c r="H21" i="5"/>
  <c r="I21" i="5" s="1"/>
  <c r="H24" i="5"/>
  <c r="I24" i="5" s="1"/>
  <c r="H37" i="5"/>
  <c r="I37" i="5" s="1"/>
  <c r="H38" i="5"/>
  <c r="I38" i="5" s="1"/>
  <c r="H255" i="5" l="1"/>
  <c r="I255" i="5" s="1"/>
  <c r="H254" i="5"/>
  <c r="I254" i="5" s="1"/>
  <c r="H253" i="5"/>
  <c r="I253" i="5" s="1"/>
  <c r="H252" i="5"/>
  <c r="I252" i="5" s="1"/>
  <c r="H251" i="5"/>
  <c r="I251" i="5" s="1"/>
  <c r="H250" i="5"/>
  <c r="I250" i="5" s="1"/>
  <c r="H249" i="5"/>
  <c r="I249" i="5" s="1"/>
  <c r="H248" i="5"/>
  <c r="I248" i="5" s="1"/>
  <c r="H247" i="5"/>
  <c r="I247" i="5" s="1"/>
  <c r="H246" i="5"/>
  <c r="I246" i="5" s="1"/>
  <c r="H245" i="5"/>
  <c r="I245" i="5" s="1"/>
  <c r="H244" i="5"/>
  <c r="I244" i="5" s="1"/>
  <c r="H243" i="5"/>
  <c r="I243" i="5" s="1"/>
  <c r="H242" i="5"/>
  <c r="I242" i="5" s="1"/>
  <c r="H241" i="5"/>
  <c r="I241" i="5" s="1"/>
  <c r="H240" i="5"/>
  <c r="I240" i="5" s="1"/>
  <c r="H239" i="5"/>
  <c r="I239" i="5" s="1"/>
  <c r="H238" i="5"/>
  <c r="I238" i="5" s="1"/>
  <c r="H237" i="5"/>
  <c r="I237" i="5" s="1"/>
  <c r="H234" i="5"/>
  <c r="I234" i="5" s="1"/>
  <c r="H233" i="5"/>
  <c r="I233" i="5" s="1"/>
  <c r="H232" i="5"/>
  <c r="I232" i="5" s="1"/>
  <c r="H231" i="5"/>
  <c r="I231" i="5" s="1"/>
  <c r="H230" i="5"/>
  <c r="I230" i="5" s="1"/>
  <c r="H229" i="5"/>
  <c r="I229" i="5" s="1"/>
  <c r="H228" i="5"/>
  <c r="I228" i="5" s="1"/>
  <c r="H227" i="5"/>
  <c r="I227" i="5" s="1"/>
  <c r="H226" i="5"/>
  <c r="I226" i="5" s="1"/>
  <c r="H225" i="5"/>
  <c r="I225" i="5" s="1"/>
  <c r="H224" i="5"/>
  <c r="I224" i="5" s="1"/>
  <c r="H223" i="5"/>
  <c r="I223" i="5" s="1"/>
  <c r="H222" i="5"/>
  <c r="I222" i="5" s="1"/>
  <c r="H221" i="5"/>
  <c r="I221" i="5" s="1"/>
  <c r="H220" i="5"/>
  <c r="I220" i="5" s="1"/>
  <c r="H219" i="5"/>
  <c r="I219" i="5" s="1"/>
  <c r="H218" i="5"/>
  <c r="I218" i="5" s="1"/>
  <c r="H217" i="5"/>
  <c r="I217" i="5" s="1"/>
  <c r="H216" i="5"/>
  <c r="I216" i="5" s="1"/>
  <c r="H213" i="5"/>
  <c r="I213" i="5" s="1"/>
  <c r="H212" i="5"/>
  <c r="I212" i="5" s="1"/>
  <c r="H211" i="5"/>
  <c r="I211" i="5" s="1"/>
  <c r="H210" i="5"/>
  <c r="I210" i="5" s="1"/>
  <c r="H209" i="5"/>
  <c r="I209" i="5" s="1"/>
  <c r="H208" i="5"/>
  <c r="I208" i="5" s="1"/>
  <c r="H207" i="5"/>
  <c r="I207" i="5" s="1"/>
  <c r="H206" i="5"/>
  <c r="I206" i="5" s="1"/>
  <c r="H205" i="5"/>
  <c r="I205" i="5" s="1"/>
  <c r="H204" i="5"/>
  <c r="I204" i="5" s="1"/>
  <c r="H203" i="5"/>
  <c r="I203" i="5" s="1"/>
  <c r="H202" i="5"/>
  <c r="I202" i="5" s="1"/>
  <c r="H201" i="5"/>
  <c r="I201" i="5" s="1"/>
  <c r="H200" i="5"/>
  <c r="I200" i="5" s="1"/>
  <c r="H199" i="5"/>
  <c r="I199" i="5" s="1"/>
  <c r="H198" i="5"/>
  <c r="I198" i="5" s="1"/>
  <c r="H197" i="5"/>
  <c r="I197" i="5" s="1"/>
  <c r="H196" i="5"/>
  <c r="I196" i="5" s="1"/>
  <c r="H195" i="5"/>
  <c r="I195" i="5" s="1"/>
  <c r="H194" i="5"/>
  <c r="I194" i="5" s="1"/>
  <c r="H193" i="5"/>
  <c r="I193" i="5" s="1"/>
  <c r="H192" i="5"/>
  <c r="I192" i="5" s="1"/>
  <c r="H191" i="5"/>
  <c r="I191" i="5" s="1"/>
  <c r="H190" i="5"/>
  <c r="I190" i="5" s="1"/>
  <c r="H189" i="5"/>
  <c r="I189" i="5" s="1"/>
  <c r="H188" i="5"/>
  <c r="I188" i="5" s="1"/>
  <c r="H187" i="5"/>
  <c r="I187" i="5" s="1"/>
  <c r="H186" i="5"/>
  <c r="I186" i="5" s="1"/>
  <c r="H185" i="5"/>
  <c r="I185" i="5" s="1"/>
  <c r="H184" i="5"/>
  <c r="I184" i="5" s="1"/>
  <c r="H183" i="5"/>
  <c r="I183" i="5" s="1"/>
  <c r="H182" i="5"/>
  <c r="I182" i="5" s="1"/>
  <c r="H181" i="5"/>
  <c r="I181" i="5" s="1"/>
  <c r="H180" i="5"/>
  <c r="I180" i="5" s="1"/>
  <c r="H179" i="5"/>
  <c r="I179" i="5" s="1"/>
  <c r="H178" i="5"/>
  <c r="I178" i="5" s="1"/>
  <c r="H177" i="5"/>
  <c r="I177" i="5" s="1"/>
  <c r="H176" i="5"/>
  <c r="I176" i="5" s="1"/>
  <c r="H175" i="5"/>
  <c r="I175" i="5" s="1"/>
  <c r="H174" i="5"/>
  <c r="I174" i="5" s="1"/>
  <c r="H173" i="5"/>
  <c r="I173" i="5" s="1"/>
  <c r="H172" i="5"/>
  <c r="I172" i="5" s="1"/>
  <c r="H171" i="5"/>
  <c r="I171" i="5" s="1"/>
  <c r="H170" i="5"/>
  <c r="I170" i="5" s="1"/>
  <c r="H169" i="5"/>
  <c r="I169" i="5" s="1"/>
  <c r="H168" i="5"/>
  <c r="I168" i="5" s="1"/>
  <c r="H167" i="5"/>
  <c r="I167" i="5" s="1"/>
  <c r="H166" i="5"/>
  <c r="I166" i="5" s="1"/>
  <c r="H165" i="5"/>
  <c r="I165" i="5" s="1"/>
  <c r="H164" i="5"/>
  <c r="I164" i="5" s="1"/>
  <c r="H163" i="5"/>
  <c r="I163" i="5" s="1"/>
  <c r="H162" i="5"/>
  <c r="I162" i="5" s="1"/>
  <c r="H161" i="5"/>
  <c r="I161" i="5" s="1"/>
  <c r="H160" i="5"/>
  <c r="I160" i="5" s="1"/>
  <c r="H159" i="5"/>
  <c r="I159" i="5" s="1"/>
  <c r="H158" i="5"/>
  <c r="I158" i="5" s="1"/>
  <c r="H157" i="5"/>
  <c r="I157" i="5" s="1"/>
  <c r="H156" i="5"/>
  <c r="I156" i="5" s="1"/>
  <c r="H155" i="5"/>
  <c r="I155" i="5" s="1"/>
  <c r="H154" i="5"/>
  <c r="I154" i="5" s="1"/>
  <c r="H153" i="5"/>
  <c r="I153" i="5" s="1"/>
  <c r="H152" i="5"/>
  <c r="I152" i="5" s="1"/>
  <c r="H151" i="5"/>
  <c r="I151" i="5" s="1"/>
  <c r="H150" i="5"/>
  <c r="I150" i="5" s="1"/>
  <c r="H149" i="5"/>
  <c r="I149" i="5" s="1"/>
  <c r="H148" i="5"/>
  <c r="I148" i="5" s="1"/>
  <c r="H147" i="5"/>
  <c r="I147" i="5" s="1"/>
  <c r="H146" i="5"/>
  <c r="I146" i="5" s="1"/>
  <c r="H145" i="5"/>
  <c r="I145" i="5" s="1"/>
  <c r="H144" i="5"/>
  <c r="I144" i="5" s="1"/>
  <c r="H143" i="5"/>
  <c r="I143" i="5" s="1"/>
  <c r="H142" i="5"/>
  <c r="I142" i="5" s="1"/>
  <c r="H141" i="5"/>
  <c r="I141" i="5" s="1"/>
  <c r="H140" i="5"/>
  <c r="I140" i="5" s="1"/>
  <c r="H139" i="5"/>
  <c r="I139" i="5" s="1"/>
  <c r="H138" i="5"/>
  <c r="I138" i="5" s="1"/>
  <c r="H137" i="5"/>
  <c r="I137" i="5" s="1"/>
  <c r="H136" i="5"/>
  <c r="I136" i="5" s="1"/>
  <c r="H135" i="5"/>
  <c r="I135" i="5" s="1"/>
  <c r="H134" i="5"/>
  <c r="I134" i="5" s="1"/>
  <c r="H133" i="5"/>
  <c r="I133" i="5" s="1"/>
  <c r="H132" i="5"/>
  <c r="I132" i="5" s="1"/>
  <c r="H131" i="5"/>
  <c r="I131" i="5" s="1"/>
  <c r="H130" i="5"/>
  <c r="I130" i="5" s="1"/>
  <c r="H129" i="5"/>
  <c r="I129" i="5" s="1"/>
  <c r="H128" i="5"/>
  <c r="I128" i="5" s="1"/>
  <c r="H127" i="5"/>
  <c r="I127" i="5" s="1"/>
  <c r="H126" i="5"/>
  <c r="I126" i="5" s="1"/>
  <c r="H125" i="5"/>
  <c r="I125" i="5" s="1"/>
  <c r="H124" i="5"/>
  <c r="I124" i="5" s="1"/>
  <c r="H123" i="5"/>
  <c r="I123" i="5" s="1"/>
  <c r="H122" i="5"/>
  <c r="I122" i="5" s="1"/>
  <c r="H121" i="5"/>
  <c r="I121" i="5" s="1"/>
  <c r="H120" i="5"/>
  <c r="I120" i="5" s="1"/>
  <c r="H119" i="5"/>
  <c r="I119" i="5" s="1"/>
  <c r="H118" i="5"/>
  <c r="I118" i="5" s="1"/>
  <c r="H117" i="5"/>
  <c r="I117" i="5" s="1"/>
  <c r="H116" i="5"/>
  <c r="I116" i="5" s="1"/>
  <c r="H115" i="5"/>
  <c r="I115" i="5" s="1"/>
  <c r="H114" i="5"/>
  <c r="I114" i="5" s="1"/>
  <c r="H113" i="5"/>
  <c r="I113" i="5" s="1"/>
  <c r="H112" i="5"/>
  <c r="I112" i="5" s="1"/>
  <c r="H111" i="5"/>
  <c r="I111" i="5" s="1"/>
  <c r="H110" i="5"/>
  <c r="I110" i="5" s="1"/>
  <c r="H109" i="5"/>
  <c r="I109" i="5" s="1"/>
  <c r="H108" i="5"/>
  <c r="I108" i="5" s="1"/>
  <c r="H107" i="5"/>
  <c r="I107" i="5" s="1"/>
  <c r="H106" i="5"/>
  <c r="I106" i="5" s="1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I99" i="5" s="1"/>
  <c r="H98" i="5"/>
  <c r="I98" i="5" s="1"/>
  <c r="H97" i="5"/>
  <c r="I97" i="5" s="1"/>
  <c r="H96" i="5"/>
  <c r="I96" i="5" s="1"/>
  <c r="H95" i="5"/>
  <c r="I95" i="5" s="1"/>
  <c r="H94" i="5"/>
  <c r="I94" i="5" s="1"/>
  <c r="H93" i="5"/>
  <c r="I93" i="5" s="1"/>
  <c r="H92" i="5"/>
  <c r="I92" i="5" s="1"/>
  <c r="H91" i="5"/>
  <c r="I91" i="5" s="1"/>
  <c r="H90" i="5"/>
  <c r="I90" i="5" s="1"/>
  <c r="H89" i="5"/>
  <c r="I89" i="5" s="1"/>
  <c r="H64" i="5"/>
  <c r="I64" i="5" s="1"/>
  <c r="H63" i="5"/>
  <c r="I63" i="5" s="1"/>
  <c r="H62" i="5"/>
  <c r="I62" i="5" s="1"/>
  <c r="H61" i="5"/>
  <c r="I61" i="5" s="1"/>
  <c r="H60" i="5"/>
  <c r="I60" i="5" s="1"/>
  <c r="H58" i="5"/>
  <c r="I58" i="5" s="1"/>
  <c r="H55" i="5"/>
  <c r="I55" i="5" s="1"/>
  <c r="H54" i="5"/>
  <c r="I54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H44" i="5"/>
  <c r="I44" i="5" s="1"/>
  <c r="H43" i="5"/>
  <c r="I43" i="5" s="1"/>
  <c r="H41" i="5"/>
  <c r="I41" i="5" s="1"/>
  <c r="H40" i="5"/>
  <c r="I40" i="5" s="1"/>
  <c r="H36" i="5"/>
  <c r="I36" i="5" s="1"/>
  <c r="H34" i="5"/>
  <c r="I34" i="5" s="1"/>
  <c r="H32" i="5"/>
  <c r="I32" i="5" s="1"/>
  <c r="H29" i="5"/>
  <c r="I29" i="5" s="1"/>
  <c r="H28" i="5"/>
  <c r="I28" i="5" s="1"/>
  <c r="H27" i="5"/>
  <c r="I27" i="5" s="1"/>
  <c r="H26" i="5"/>
  <c r="I26" i="5" s="1"/>
  <c r="H25" i="5"/>
  <c r="I25" i="5" s="1"/>
  <c r="H23" i="5"/>
  <c r="I23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I51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I69" i="3"/>
  <c r="J71" i="3"/>
  <c r="J72" i="3"/>
  <c r="F73" i="3"/>
  <c r="I73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I90" i="3"/>
  <c r="H92" i="3"/>
  <c r="J92" i="3" s="1"/>
  <c r="I93" i="3"/>
  <c r="J93" i="3" s="1"/>
  <c r="I94" i="3"/>
  <c r="J94" i="3" s="1"/>
  <c r="I95" i="3"/>
  <c r="J95" i="3" s="1"/>
  <c r="J73" i="3" l="1"/>
  <c r="J69" i="3"/>
  <c r="J51" i="3"/>
  <c r="J90" i="3"/>
  <c r="J96" i="3"/>
  <c r="I96" i="3"/>
  <c r="I97" i="3" s="1"/>
  <c r="J97" i="3" l="1"/>
</calcChain>
</file>

<file path=xl/sharedStrings.xml><?xml version="1.0" encoding="utf-8"?>
<sst xmlns="http://schemas.openxmlformats.org/spreadsheetml/2006/main" count="1314" uniqueCount="773">
  <si>
    <t>№</t>
  </si>
  <si>
    <t>Муаллифи</t>
  </si>
  <si>
    <t>Маҳсулот номи</t>
  </si>
  <si>
    <t>Ёзуви</t>
  </si>
  <si>
    <t>кирилл</t>
  </si>
  <si>
    <t>лотин</t>
  </si>
  <si>
    <t>лот.инг.кир.</t>
  </si>
  <si>
    <t>Жами:</t>
  </si>
  <si>
    <t>Тўплам</t>
  </si>
  <si>
    <t>Бадиий адабиётлар</t>
  </si>
  <si>
    <t>нархи</t>
  </si>
  <si>
    <t>Сони</t>
  </si>
  <si>
    <t>Алишер Навоий</t>
  </si>
  <si>
    <t>Ўзбек миллий академик театри</t>
  </si>
  <si>
    <t>Ғафур Ғулом номидаги нашриёт-матбаа ижодий уйида мавжуд бўлган</t>
  </si>
  <si>
    <t>бадиий ва ижтимоий-сиёсий адабиётлар</t>
  </si>
  <si>
    <t>Альбом</t>
  </si>
  <si>
    <t>Код</t>
  </si>
  <si>
    <t>313.К7</t>
  </si>
  <si>
    <t>299.14</t>
  </si>
  <si>
    <t>Жамоа</t>
  </si>
  <si>
    <t>137-15</t>
  </si>
  <si>
    <t>Паспорт олувчилар учун эслатма</t>
  </si>
  <si>
    <t xml:space="preserve">                      Ижтимоий-сиёсий ва маънавий-маърифий адабиётлар</t>
  </si>
  <si>
    <t>558-15</t>
  </si>
  <si>
    <t>"Ўзбек халқ ижоди ёдгорликлари " 3-жилд</t>
  </si>
  <si>
    <t>"Ўзбек халқ ижоди ёдгорликлари " 5-жилд</t>
  </si>
  <si>
    <t>"Ўзбек халқ ижоди ёдгорликлари " 6-жилд</t>
  </si>
  <si>
    <t>655-15</t>
  </si>
  <si>
    <t>610-15</t>
  </si>
  <si>
    <t>Севги сози</t>
  </si>
  <si>
    <t>М.Хазратқулов</t>
  </si>
  <si>
    <t>236-16</t>
  </si>
  <si>
    <t>Тешик  мазор ҳангомалари</t>
  </si>
  <si>
    <t>А.Бойқўзиев</t>
  </si>
  <si>
    <t>"Ўзбек халқ ижоди ёдгорликлари " 7-жилд</t>
  </si>
  <si>
    <t>707-15</t>
  </si>
  <si>
    <t>"Ўзбек халқ ижоди ёдгорликлари " 8-жилд</t>
  </si>
  <si>
    <t>79-16</t>
  </si>
  <si>
    <t xml:space="preserve">       Маркетинг ва реклама бўлими:  </t>
  </si>
  <si>
    <t>362-16</t>
  </si>
  <si>
    <t>Почему мы стареем</t>
  </si>
  <si>
    <t>Черныш</t>
  </si>
  <si>
    <t>А.Навоийнинг 10 томлик  "Тўла асарлар тўплами"</t>
  </si>
  <si>
    <t>Узбекистан</t>
  </si>
  <si>
    <t>361-16</t>
  </si>
  <si>
    <t>517-12</t>
  </si>
  <si>
    <t>Физика 7-синф</t>
  </si>
  <si>
    <t>523-12</t>
  </si>
  <si>
    <t>Физика 8-синф</t>
  </si>
  <si>
    <t>525-12</t>
  </si>
  <si>
    <t>Физика 9-синф</t>
  </si>
  <si>
    <t>525-16</t>
  </si>
  <si>
    <t>Узбекская модель развития. Великое возрождение</t>
  </si>
  <si>
    <t>Дарслик</t>
  </si>
  <si>
    <t>306-16</t>
  </si>
  <si>
    <t>305-16</t>
  </si>
  <si>
    <r>
      <t xml:space="preserve">      Email: www gglit.uz; </t>
    </r>
    <r>
      <rPr>
        <b/>
        <sz val="11"/>
        <color indexed="10"/>
        <rFont val="Times New Roman"/>
        <family val="1"/>
        <charset val="204"/>
      </rPr>
      <t xml:space="preserve">Электрон почта: </t>
    </r>
    <r>
      <rPr>
        <b/>
        <sz val="11"/>
        <rFont val="Times New Roman"/>
        <family val="1"/>
        <charset val="204"/>
      </rPr>
      <t xml:space="preserve">info@gglit.uz;  </t>
    </r>
    <r>
      <rPr>
        <sz val="11"/>
        <color indexed="12"/>
        <rFont val="Times New Roman"/>
        <family val="1"/>
        <charset val="204"/>
      </rPr>
      <t>kitobxon71@mail.ru,   marketing_107@mail.ru .</t>
    </r>
  </si>
  <si>
    <t>рус</t>
  </si>
  <si>
    <t>Кўҳна ва боқий Бухоро</t>
  </si>
  <si>
    <t>568-16</t>
  </si>
  <si>
    <t>Саъдулла Сиёев</t>
  </si>
  <si>
    <t>Абдулла Қаҳҳорнинг алёр айтгани</t>
  </si>
  <si>
    <t>Учлик салтанати</t>
  </si>
  <si>
    <t>323-16</t>
  </si>
  <si>
    <t>584-16</t>
  </si>
  <si>
    <t>Шом шафағи жилвалари</t>
  </si>
  <si>
    <t>Ж.Эрашева</t>
  </si>
  <si>
    <t>578-16</t>
  </si>
  <si>
    <t>587-16</t>
  </si>
  <si>
    <t>569-16</t>
  </si>
  <si>
    <t>631-16</t>
  </si>
  <si>
    <t>Кўнгил найлари</t>
  </si>
  <si>
    <t>264-16</t>
  </si>
  <si>
    <t>Соҳибқирон ёғдуси</t>
  </si>
  <si>
    <t>М.Мирзо</t>
  </si>
  <si>
    <t>Тўлқин Ҳайит</t>
  </si>
  <si>
    <t xml:space="preserve">Муҳаммад Али </t>
  </si>
  <si>
    <t>Лао Шэ ва б.</t>
  </si>
  <si>
    <t>Альбомлар ва кўп томликлар</t>
  </si>
  <si>
    <t xml:space="preserve">Дарсликлар </t>
  </si>
  <si>
    <t>Маънавият асосий тушунчалар изоҳли луғат</t>
  </si>
  <si>
    <t>Амир Темур чет элликлар нигоҳида</t>
  </si>
  <si>
    <t xml:space="preserve">                 Жами китоблар:</t>
  </si>
  <si>
    <t>Бир жамоа - бир орзу</t>
  </si>
  <si>
    <t>791-16</t>
  </si>
  <si>
    <t>У.Азим</t>
  </si>
  <si>
    <t>Танланган асарлар 1-жилд</t>
  </si>
  <si>
    <t>891-16</t>
  </si>
  <si>
    <t>703-16</t>
  </si>
  <si>
    <t>"Ўзбек халқ ижоди ёдгорликлари " 9-жилд</t>
  </si>
  <si>
    <t>"Ўзбек халқ ижоди ёдгорликлари " 10-жилд</t>
  </si>
  <si>
    <t>А.Мелибоев</t>
  </si>
  <si>
    <t>72-17</t>
  </si>
  <si>
    <t>Асарлар 1-жилд (ҳикоялар)</t>
  </si>
  <si>
    <t>73-17</t>
  </si>
  <si>
    <t>67-17</t>
  </si>
  <si>
    <t>Китоб Дунёси</t>
  </si>
  <si>
    <t>Очиқ деразалар 1-китоб</t>
  </si>
  <si>
    <t>68-17</t>
  </si>
  <si>
    <t>Юракнинг бир парчаси 2-китоб</t>
  </si>
  <si>
    <t>А.Йўлдош</t>
  </si>
  <si>
    <t>Дарё</t>
  </si>
  <si>
    <t>Кнут Хамсун</t>
  </si>
  <si>
    <t>136-17</t>
  </si>
  <si>
    <t>74-17</t>
  </si>
  <si>
    <t>Очлик</t>
  </si>
  <si>
    <t>Нортўхта Қилич</t>
  </si>
  <si>
    <t>Ойдин тонгдай намозшом</t>
  </si>
  <si>
    <t>211-17</t>
  </si>
  <si>
    <t>Ўзингни ўзинг бошла</t>
  </si>
  <si>
    <t>Шуҳрат Маткарим</t>
  </si>
  <si>
    <t>Кун шундай бошланади</t>
  </si>
  <si>
    <t>А.Кўчимов</t>
  </si>
  <si>
    <t>213-17</t>
  </si>
  <si>
    <t>649-16</t>
  </si>
  <si>
    <t>Р.Узоқова</t>
  </si>
  <si>
    <t>Бахт қўшиғи</t>
  </si>
  <si>
    <t>50-17</t>
  </si>
  <si>
    <t>51-17</t>
  </si>
  <si>
    <t>Асарлар 2-жилд (романлар ва қиссалар)</t>
  </si>
  <si>
    <t>468-15</t>
  </si>
  <si>
    <t xml:space="preserve">А.Суюн </t>
  </si>
  <si>
    <t>Танланган асарлар</t>
  </si>
  <si>
    <t>Исажон Султон</t>
  </si>
  <si>
    <t>Ёлғизим Сиз</t>
  </si>
  <si>
    <t>604-15</t>
  </si>
  <si>
    <t>Журналистика: касб, ижод, маҳорат</t>
  </si>
  <si>
    <t xml:space="preserve"> 239-17 </t>
  </si>
  <si>
    <t>Пак Ван Со</t>
  </si>
  <si>
    <t>Тоғ чиндан ҳам шу ерда бўлганми</t>
  </si>
  <si>
    <t>222-17</t>
  </si>
  <si>
    <t>Бинафша</t>
  </si>
  <si>
    <t>Бизни бирлаштирган ғоя</t>
  </si>
  <si>
    <t>576-16</t>
  </si>
  <si>
    <t>М,Қуронов</t>
  </si>
  <si>
    <t>М.Кошғарий</t>
  </si>
  <si>
    <t>Тақдир қўнғироғи</t>
  </si>
  <si>
    <t>Али Ниёз</t>
  </si>
  <si>
    <t>210-17</t>
  </si>
  <si>
    <t>Самарқанд</t>
  </si>
  <si>
    <t>273-17</t>
  </si>
  <si>
    <t>лот-крилл</t>
  </si>
  <si>
    <t>5-17</t>
  </si>
  <si>
    <t>Доступно о главном</t>
  </si>
  <si>
    <t>238-17</t>
  </si>
  <si>
    <t>527-17</t>
  </si>
  <si>
    <t>Бахт кафолати</t>
  </si>
  <si>
    <t>Қомусим бахти</t>
  </si>
  <si>
    <t>522-17</t>
  </si>
  <si>
    <t>Г.Матёқубова</t>
  </si>
  <si>
    <t>520-17</t>
  </si>
  <si>
    <t>Мерос</t>
  </si>
  <si>
    <t>Г.Абдурахмон қизи</t>
  </si>
  <si>
    <t>Б.Исмоилов</t>
  </si>
  <si>
    <t>З.Неъмат</t>
  </si>
  <si>
    <t>Мангу қўшиғимсан ватан</t>
  </si>
  <si>
    <t>5,,18</t>
  </si>
  <si>
    <t>Ўзбекистон Республикаси конституцияси</t>
  </si>
  <si>
    <t>523-17</t>
  </si>
  <si>
    <t>Бир нусхаси</t>
  </si>
  <si>
    <t xml:space="preserve">Бир нусхаси </t>
  </si>
  <si>
    <t>Умумий нархи</t>
  </si>
  <si>
    <t>Бадиий сўз эстетикаси</t>
  </si>
  <si>
    <t>518-17</t>
  </si>
  <si>
    <t>Н.Раҳимжонов</t>
  </si>
  <si>
    <t>50-18</t>
  </si>
  <si>
    <t>Дурдона нурлари</t>
  </si>
  <si>
    <t>120-18</t>
  </si>
  <si>
    <t>Мен шоирман, истасангиз шу</t>
  </si>
  <si>
    <t>Ҳ.Акбаров</t>
  </si>
  <si>
    <t>И.Зойир</t>
  </si>
  <si>
    <t>Ҳукм</t>
  </si>
  <si>
    <t>148-17</t>
  </si>
  <si>
    <t>504-17</t>
  </si>
  <si>
    <t>Ж.Холмирзаев</t>
  </si>
  <si>
    <t>Сўнги романтик</t>
  </si>
  <si>
    <t>Шуҳрат замондошлар хотирасида</t>
  </si>
  <si>
    <t>122-17</t>
  </si>
  <si>
    <t>Абадий замондошлар</t>
  </si>
  <si>
    <t>137-18</t>
  </si>
  <si>
    <t>Н.Аминов</t>
  </si>
  <si>
    <t>Қаҳқаҳа</t>
  </si>
  <si>
    <t>141-18</t>
  </si>
  <si>
    <t>Жаёронгина</t>
  </si>
  <si>
    <t>533-17</t>
  </si>
  <si>
    <t>ўзб-рус</t>
  </si>
  <si>
    <t>Ш.Мансуров</t>
  </si>
  <si>
    <t>О.Тошбоев</t>
  </si>
  <si>
    <t>Х.Дўстмуҳаммад</t>
  </si>
  <si>
    <t>А.Алибоев</t>
  </si>
  <si>
    <t>Адабиётшунослик назарияси</t>
  </si>
  <si>
    <t>А.Улуғов</t>
  </si>
  <si>
    <t>Олмос</t>
  </si>
  <si>
    <t>Сайланма</t>
  </si>
  <si>
    <t>Ғ.Ғулом</t>
  </si>
  <si>
    <t>197-18</t>
  </si>
  <si>
    <t>Сўнги ва биринчи субҳидам</t>
  </si>
  <si>
    <t>223-18</t>
  </si>
  <si>
    <t>224-18</t>
  </si>
  <si>
    <t>Маҳмуд Тоир</t>
  </si>
  <si>
    <t>Янги шеърлар</t>
  </si>
  <si>
    <t>99-18</t>
  </si>
  <si>
    <t>Кўнгил пойтахти</t>
  </si>
  <si>
    <t>196-18</t>
  </si>
  <si>
    <t>82-18</t>
  </si>
  <si>
    <t>Жўрабек Жаҳон</t>
  </si>
  <si>
    <t>186-18</t>
  </si>
  <si>
    <t>Европага саёҳат</t>
  </si>
  <si>
    <t>145-18</t>
  </si>
  <si>
    <t>Ғира-шира шомдан оппоқ тонггача</t>
  </si>
  <si>
    <t>65-18</t>
  </si>
  <si>
    <t>Муҳаббат мактублари</t>
  </si>
  <si>
    <t>472-17</t>
  </si>
  <si>
    <t>Онамни ўз паноҳингда асра</t>
  </si>
  <si>
    <t>Н.Фозилов</t>
  </si>
  <si>
    <t>Шин Кёнг Сук</t>
  </si>
  <si>
    <t>А.Абдуллаев</t>
  </si>
  <si>
    <t>День последний и первый</t>
  </si>
  <si>
    <t>сони</t>
  </si>
  <si>
    <t>Бир севгики</t>
  </si>
  <si>
    <t>219-18</t>
  </si>
  <si>
    <t>178-18</t>
  </si>
  <si>
    <t>110-18</t>
  </si>
  <si>
    <t>Урушнинг аёлга ёт қиёфаси</t>
  </si>
  <si>
    <t>Пачкада</t>
  </si>
  <si>
    <t>С.Алексеевич</t>
  </si>
  <si>
    <t>М.Илёсова</t>
  </si>
  <si>
    <t>226-18</t>
  </si>
  <si>
    <t>Т.Муллабоев</t>
  </si>
  <si>
    <t>Топишмоқли алифбо</t>
  </si>
  <si>
    <t>Болалар адабиёти</t>
  </si>
  <si>
    <r>
      <t>Девону луғати-т-турк</t>
    </r>
    <r>
      <rPr>
        <sz val="9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>(туркий сўзлар девони)</t>
    </r>
  </si>
  <si>
    <t>Оғирлиги</t>
  </si>
  <si>
    <t>граммда</t>
  </si>
  <si>
    <t>Виктор Сумин</t>
  </si>
  <si>
    <t>Каллаҳоналик йигитча</t>
  </si>
  <si>
    <t>Америка ҳикоялари</t>
  </si>
  <si>
    <t>А.Мирзо</t>
  </si>
  <si>
    <t>125-18</t>
  </si>
  <si>
    <t>220-18</t>
  </si>
  <si>
    <r>
      <t xml:space="preserve">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РЎЙХАТИ</t>
    </r>
    <r>
      <rPr>
        <b/>
        <sz val="12"/>
        <color indexed="10"/>
        <rFont val="Times New Roman"/>
        <family val="1"/>
        <charset val="204"/>
      </rPr>
      <t xml:space="preserve">                                  28.08. 2018 й. </t>
    </r>
  </si>
  <si>
    <t>"Ўзбек халқ ижоди ёдгорликлари " 2-жилд</t>
  </si>
  <si>
    <t>469-15</t>
  </si>
  <si>
    <t>"Ўзбек халқ ижоди ёдгорликлари " 4-жилд</t>
  </si>
  <si>
    <t>585-15</t>
  </si>
  <si>
    <t>336-12</t>
  </si>
  <si>
    <t>Алгебра 9-синф</t>
  </si>
  <si>
    <r>
      <t xml:space="preserve">      Мурожаат учун тел:факс:</t>
    </r>
    <r>
      <rPr>
        <b/>
        <sz val="11"/>
        <color indexed="12"/>
        <rFont val="Times New Roman"/>
        <family val="1"/>
        <charset val="204"/>
      </rPr>
      <t xml:space="preserve"> (8371)</t>
    </r>
    <r>
      <rPr>
        <b/>
        <sz val="11"/>
        <rFont val="Times New Roman"/>
        <family val="1"/>
        <charset val="204"/>
      </rPr>
      <t xml:space="preserve"> 241-83-29; Моб:</t>
    </r>
    <r>
      <rPr>
        <b/>
        <sz val="11"/>
        <color indexed="12"/>
        <rFont val="Times New Roman"/>
        <family val="1"/>
        <charset val="204"/>
      </rPr>
      <t xml:space="preserve"> (+998)  </t>
    </r>
    <r>
      <rPr>
        <b/>
        <sz val="11"/>
        <color indexed="10"/>
        <rFont val="Times New Roman"/>
        <family val="1"/>
        <charset val="204"/>
      </rPr>
      <t xml:space="preserve"> (95) </t>
    </r>
    <r>
      <rPr>
        <b/>
        <sz val="11"/>
        <rFont val="Times New Roman"/>
        <family val="1"/>
        <charset val="204"/>
      </rPr>
      <t xml:space="preserve">144-41-82; </t>
    </r>
    <r>
      <rPr>
        <b/>
        <sz val="11"/>
        <color indexed="10"/>
        <rFont val="Times New Roman"/>
        <family val="1"/>
        <charset val="204"/>
      </rPr>
      <t>(93)</t>
    </r>
    <r>
      <rPr>
        <b/>
        <sz val="11"/>
        <rFont val="Times New Roman"/>
        <family val="1"/>
        <charset val="204"/>
      </rPr>
      <t xml:space="preserve"> 791-00-70 ; </t>
    </r>
    <r>
      <rPr>
        <b/>
        <sz val="11"/>
        <color indexed="10"/>
        <rFont val="Times New Roman"/>
        <family val="1"/>
        <charset val="204"/>
      </rPr>
      <t>(90)</t>
    </r>
    <r>
      <rPr>
        <b/>
        <sz val="11"/>
        <rFont val="Times New Roman"/>
        <family val="1"/>
        <charset val="204"/>
      </rPr>
      <t xml:space="preserve"> 331-32-00.</t>
    </r>
  </si>
  <si>
    <t>274-18</t>
  </si>
  <si>
    <t>Бу ерларда ҳаёт бошқача</t>
  </si>
  <si>
    <t>280-18</t>
  </si>
  <si>
    <t>279-18</t>
  </si>
  <si>
    <t>Л.Бўрихон</t>
  </si>
  <si>
    <t>Титраётган тоғлар</t>
  </si>
  <si>
    <t>Танланган асарлар 2-жилд</t>
  </si>
  <si>
    <t>272-18</t>
  </si>
  <si>
    <t>Баҳодир Карим</t>
  </si>
  <si>
    <t>Руҳият алифбоси</t>
  </si>
  <si>
    <t>462-18</t>
  </si>
  <si>
    <t>Чингиз Айтматов "Ўзбекистон"</t>
  </si>
  <si>
    <t>272-7</t>
  </si>
  <si>
    <t>Р.Абдурашид</t>
  </si>
  <si>
    <t>Йўлдан топганларим</t>
  </si>
  <si>
    <t>Клиффорд Саймак</t>
  </si>
  <si>
    <t>Гоблинлар қўриқхонасида</t>
  </si>
  <si>
    <t>472-18</t>
  </si>
  <si>
    <t>Конг Хал Ёнг</t>
  </si>
  <si>
    <t>Скумбрия</t>
  </si>
  <si>
    <t>Осмон оғуши</t>
  </si>
  <si>
    <t>Қўчқор Норқобил</t>
  </si>
  <si>
    <t>Абдуқаюм Йўлдош</t>
  </si>
  <si>
    <t>16-17</t>
  </si>
  <si>
    <t>Ватан азиз - жасорат мангу</t>
  </si>
  <si>
    <t>415-18</t>
  </si>
  <si>
    <t>Гўзалбегим</t>
  </si>
  <si>
    <t>Ёки</t>
  </si>
  <si>
    <t>Асқад Мухтор</t>
  </si>
  <si>
    <t>Чинор</t>
  </si>
  <si>
    <t>Асрни қаритган кун</t>
  </si>
  <si>
    <t>Чингиз Айтматов</t>
  </si>
  <si>
    <t>Абдулла Қодирий</t>
  </si>
  <si>
    <t>Ўткан кунлар</t>
  </si>
  <si>
    <t>Меҳробдан чаён</t>
  </si>
  <si>
    <t>Чўлпон</t>
  </si>
  <si>
    <t>Кеча ва кундуз</t>
  </si>
  <si>
    <t>Улуғбек хазинаси</t>
  </si>
  <si>
    <t>Одил Ёқубов</t>
  </si>
  <si>
    <t>Турсун Али</t>
  </si>
  <si>
    <t>Турналар йўли</t>
  </si>
  <si>
    <t>83-18</t>
  </si>
  <si>
    <t>84-18</t>
  </si>
  <si>
    <t>85-18</t>
  </si>
  <si>
    <t>87-18</t>
  </si>
  <si>
    <t>86-18</t>
  </si>
  <si>
    <t>88-18</t>
  </si>
  <si>
    <t>179-18</t>
  </si>
  <si>
    <t>114-18</t>
  </si>
  <si>
    <t>Петрарка</t>
  </si>
  <si>
    <t>Қўшиқлар китоби</t>
  </si>
  <si>
    <t>510-к</t>
  </si>
  <si>
    <t>259-18</t>
  </si>
  <si>
    <t>Ҳ.Худайбериева</t>
  </si>
  <si>
    <t>421-18</t>
  </si>
  <si>
    <t>5-17.</t>
  </si>
  <si>
    <t>431-18</t>
  </si>
  <si>
    <t>Сўз ёлқини</t>
  </si>
  <si>
    <t>Меҳр ва Қаҳр</t>
  </si>
  <si>
    <t>306-18</t>
  </si>
  <si>
    <t>Ш.Отабек</t>
  </si>
  <si>
    <t>Қ.Йўлдошев</t>
  </si>
  <si>
    <t>417-18</t>
  </si>
  <si>
    <t>Кимё савол-жавоблар, масалалар ва уларнинг ечилиш усуллари</t>
  </si>
  <si>
    <t>И.Р.Асқаров, М.Одилова</t>
  </si>
  <si>
    <t>542-18</t>
  </si>
  <si>
    <t xml:space="preserve">                      Ижтимоий-сиёсий, маънавий-маърифий ва методик адабиётлар</t>
  </si>
  <si>
    <t>Сайланма 1-жилд</t>
  </si>
  <si>
    <t>526-18</t>
  </si>
  <si>
    <t>Энг сара мумтоз ашулалар</t>
  </si>
  <si>
    <t>491-18</t>
  </si>
  <si>
    <t>Тақвим жадвали</t>
  </si>
  <si>
    <t>Садоқат операси</t>
  </si>
  <si>
    <t>877-17</t>
  </si>
  <si>
    <t>212-18</t>
  </si>
  <si>
    <t>С.Ашур</t>
  </si>
  <si>
    <t>Муҳаббат китоби</t>
  </si>
  <si>
    <t>549-18</t>
  </si>
  <si>
    <t>Кузгу</t>
  </si>
  <si>
    <t>А.Аъзамов</t>
  </si>
  <si>
    <t>Р.Абдуллаев</t>
  </si>
  <si>
    <t>Сени бугун кўрмасам бўлмас</t>
  </si>
  <si>
    <t>494-18</t>
  </si>
  <si>
    <t>И.Мирзо</t>
  </si>
  <si>
    <t>"Ўзбек халқ ижоди ёдгорликлари " 11-жилд</t>
  </si>
  <si>
    <t>432-18</t>
  </si>
  <si>
    <t>433-18</t>
  </si>
  <si>
    <t>"Ўзбек халқ ижоди ёдгорликлари " 12-жилд</t>
  </si>
  <si>
    <t>Ў.Ҳошимов</t>
  </si>
  <si>
    <t>Ўзбеклар</t>
  </si>
  <si>
    <t>524-18</t>
  </si>
  <si>
    <t>Л.Ўроқова</t>
  </si>
  <si>
    <t>Сайланма 2-жилд</t>
  </si>
  <si>
    <t>Сайланма 3-жилд</t>
  </si>
  <si>
    <t>Сайланма 4-жилд</t>
  </si>
  <si>
    <t>307-18</t>
  </si>
  <si>
    <t>499-18</t>
  </si>
  <si>
    <t>523-18</t>
  </si>
  <si>
    <t>625-18</t>
  </si>
  <si>
    <t>Бахтнинг бекатида мен борман</t>
  </si>
  <si>
    <t>227-18</t>
  </si>
  <si>
    <t>Сени десам ёнар қалбим</t>
  </si>
  <si>
    <t>89-19</t>
  </si>
  <si>
    <t>Сирожиддин Махдум Сидқий</t>
  </si>
  <si>
    <t>51-19</t>
  </si>
  <si>
    <t>Телба муҳаббат</t>
  </si>
  <si>
    <t>Ҳомиджон Ҳомидий</t>
  </si>
  <si>
    <t>290-18</t>
  </si>
  <si>
    <t>Даҳолар даврасида</t>
  </si>
  <si>
    <t>Бир нусха нархи</t>
  </si>
  <si>
    <t>189-16</t>
  </si>
  <si>
    <t>Инглиз тилида грамматика ва тестлар</t>
  </si>
  <si>
    <t>А.Мамарасулов</t>
  </si>
  <si>
    <t>Комета</t>
  </si>
  <si>
    <t>627-18</t>
  </si>
  <si>
    <t>414-18</t>
  </si>
  <si>
    <t>Барака Боқий</t>
  </si>
  <si>
    <t>Дунё</t>
  </si>
  <si>
    <t>Ғафур Ғулом номидаги нашриёт-матбаа ижодий уйида мавжуд бўлган бадиий ва ижтимоий-сиёсий адабиётлар</t>
  </si>
  <si>
    <t>РЎЙХАТИ</t>
  </si>
  <si>
    <t>Девону луғати-т-турк (туркий сўзлар девони)</t>
  </si>
  <si>
    <t>Ўзбекистон тарихи (ўқув қўлланма)</t>
  </si>
  <si>
    <t>Пачкада сони</t>
  </si>
  <si>
    <t>Г.Мўминова</t>
  </si>
  <si>
    <t>271-18</t>
  </si>
  <si>
    <t>Ҳаёт мамот</t>
  </si>
  <si>
    <t>Алвидо Гулсара</t>
  </si>
  <si>
    <t>Қиёмат</t>
  </si>
  <si>
    <t>Дунёнинг ишлари</t>
  </si>
  <si>
    <t>А.Орипов</t>
  </si>
  <si>
    <t>Сомон йўли</t>
  </si>
  <si>
    <t>А.Обиджон</t>
  </si>
  <si>
    <t>Оддий айрилиқ</t>
  </si>
  <si>
    <t>429-19</t>
  </si>
  <si>
    <t>Расмли луғат</t>
  </si>
  <si>
    <t>192-19</t>
  </si>
  <si>
    <t>Душман</t>
  </si>
  <si>
    <t>552-18</t>
  </si>
  <si>
    <t>610-19</t>
  </si>
  <si>
    <t>608-19</t>
  </si>
  <si>
    <t>609-18</t>
  </si>
  <si>
    <t>611-18</t>
  </si>
  <si>
    <t>420-18</t>
  </si>
  <si>
    <t>Биз Глендани шундай яхши кўрамиз</t>
  </si>
  <si>
    <t>Дурдона ой бир дона ой</t>
  </si>
  <si>
    <t>195-19</t>
  </si>
  <si>
    <t>Х.Кортасар</t>
  </si>
  <si>
    <t>М.Низанов</t>
  </si>
  <si>
    <t>Зулайҳо дарахти</t>
  </si>
  <si>
    <t>325-18</t>
  </si>
  <si>
    <t>В.Аҳмаджон</t>
  </si>
  <si>
    <t>Н.Норматов</t>
  </si>
  <si>
    <t>Юракнинг бир чети</t>
  </si>
  <si>
    <t>208-19</t>
  </si>
  <si>
    <t>209-19</t>
  </si>
  <si>
    <t>Голиба</t>
  </si>
  <si>
    <t>210-19</t>
  </si>
  <si>
    <t>Какку овози</t>
  </si>
  <si>
    <t>211-19</t>
  </si>
  <si>
    <t>Куклам куйи</t>
  </si>
  <si>
    <t>212-19</t>
  </si>
  <si>
    <t>Номус ва хаёт</t>
  </si>
  <si>
    <t>203-19</t>
  </si>
  <si>
    <t>Ташвиши йук одамлар</t>
  </si>
  <si>
    <t>204-19</t>
  </si>
  <si>
    <t>Бир узбек уйи</t>
  </si>
  <si>
    <t>205-19</t>
  </si>
  <si>
    <t>Хаёлимда асраганим</t>
  </si>
  <si>
    <t>206-19</t>
  </si>
  <si>
    <t>Тонг ва шом орасида</t>
  </si>
  <si>
    <t>207-19</t>
  </si>
  <si>
    <t>Сунбуланинг сунги окшоми</t>
  </si>
  <si>
    <t>Жасур Кенгбоев</t>
  </si>
  <si>
    <t>Фозил Фарҳод</t>
  </si>
  <si>
    <t xml:space="preserve">Гўзалой Солиҳ қизи </t>
  </si>
  <si>
    <t xml:space="preserve">Олим Жумабоев </t>
  </si>
  <si>
    <t xml:space="preserve">Холиёр Сафаров </t>
  </si>
  <si>
    <t xml:space="preserve">Биби Робиа Саидова </t>
  </si>
  <si>
    <t>Нурилла Чори</t>
  </si>
  <si>
    <t xml:space="preserve">Бобо Равшан </t>
  </si>
  <si>
    <t xml:space="preserve">Салим Абдураҳмон </t>
  </si>
  <si>
    <t xml:space="preserve">Санжар Турсунов </t>
  </si>
  <si>
    <t>196-19</t>
  </si>
  <si>
    <t>Ўзбек халқ эртаклари</t>
  </si>
  <si>
    <t>234-19</t>
  </si>
  <si>
    <t>Шухрат Мирфаёзов</t>
  </si>
  <si>
    <t>240-19</t>
  </si>
  <si>
    <t>Olim va podsho</t>
  </si>
  <si>
    <t>Raqamlarni o'rganamiz (Изучаем цифры)</t>
  </si>
  <si>
    <t>Hayvonlar rasmini chizishni o'rganamiz (Учимся рисовать животных)</t>
  </si>
  <si>
    <t>Лотин-Рус</t>
  </si>
  <si>
    <t>235-19</t>
  </si>
  <si>
    <t>233-19</t>
  </si>
  <si>
    <t>238-19</t>
  </si>
  <si>
    <t>web: www.gglit.uz</t>
  </si>
  <si>
    <t>Телеграммдаги каналимиз: https://t.me/gglit_uz</t>
  </si>
  <si>
    <t>214-19</t>
  </si>
  <si>
    <t>215-19</t>
  </si>
  <si>
    <t>Бўғирсоқ</t>
  </si>
  <si>
    <t>Шолғом</t>
  </si>
  <si>
    <t>236-19</t>
  </si>
  <si>
    <t>237-19</t>
  </si>
  <si>
    <t>248-19</t>
  </si>
  <si>
    <t>Дилором Мирфаёзова</t>
  </si>
  <si>
    <t>Математика богчада</t>
  </si>
  <si>
    <t>225-19</t>
  </si>
  <si>
    <t>Энг машхур эртаклар</t>
  </si>
  <si>
    <t>226-19</t>
  </si>
  <si>
    <t>Сайёрамиз хайвонот олами кушлар</t>
  </si>
  <si>
    <t>227-19</t>
  </si>
  <si>
    <t>Сайёрамиз хайвонот олами судралип юрувчилар</t>
  </si>
  <si>
    <t>228-19</t>
  </si>
  <si>
    <t>Сайёрамиз хайвонот олами сут эмизувчилар</t>
  </si>
  <si>
    <t>241-19</t>
  </si>
  <si>
    <t>Инглиз тилини ёзинг ва буянг</t>
  </si>
  <si>
    <t>247-19</t>
  </si>
  <si>
    <t>Энг энг энг</t>
  </si>
  <si>
    <t>239-19</t>
  </si>
  <si>
    <t>Хуснихат, Пропис</t>
  </si>
  <si>
    <t>246-19</t>
  </si>
  <si>
    <t>Бемби</t>
  </si>
  <si>
    <t>"Ўзбек халқ ижоди ёдгорликлари " 13-жилд</t>
  </si>
  <si>
    <t>"Ўзбек халқ ижоди ёдгорликлари " 14-жилд</t>
  </si>
  <si>
    <t>"Ўзбек халқ ижоди ёдгорликлари " 15-жилд</t>
  </si>
  <si>
    <t>169-19</t>
  </si>
  <si>
    <t>534-18</t>
  </si>
  <si>
    <t>170-19</t>
  </si>
  <si>
    <t>141-17</t>
  </si>
  <si>
    <t>145-17</t>
  </si>
  <si>
    <t>122-18</t>
  </si>
  <si>
    <t>538-17</t>
  </si>
  <si>
    <t>киргиз</t>
  </si>
  <si>
    <t>266-19</t>
  </si>
  <si>
    <t>268-19</t>
  </si>
  <si>
    <t>267-19</t>
  </si>
  <si>
    <t xml:space="preserve">Ойбек </t>
  </si>
  <si>
    <t>222-19</t>
  </si>
  <si>
    <t>Гулливернинг саёхати</t>
  </si>
  <si>
    <t>258-19</t>
  </si>
  <si>
    <t>Кичкина Шахзода</t>
  </si>
  <si>
    <t>255-19</t>
  </si>
  <si>
    <t>Зулмат ичра нур</t>
  </si>
  <si>
    <t>92-19</t>
  </si>
  <si>
    <t>Мехр куёши</t>
  </si>
  <si>
    <t>550-18</t>
  </si>
  <si>
    <t>Мохир таржимон</t>
  </si>
  <si>
    <t>242-19</t>
  </si>
  <si>
    <t>257-19</t>
  </si>
  <si>
    <t>245-19</t>
  </si>
  <si>
    <t>Ок кема</t>
  </si>
  <si>
    <t>619-19</t>
  </si>
  <si>
    <t>Ошиклик</t>
  </si>
  <si>
    <t>256-19</t>
  </si>
  <si>
    <t>Угри</t>
  </si>
  <si>
    <t>200-19</t>
  </si>
  <si>
    <t>Эзоп масалалари</t>
  </si>
  <si>
    <t>262-19</t>
  </si>
  <si>
    <t>Жонатан Свифт</t>
  </si>
  <si>
    <t>Антуан де Сент-Экзюпери</t>
  </si>
  <si>
    <t>Гулчеҳра Дурдиева</t>
  </si>
  <si>
    <t>Тозагул</t>
  </si>
  <si>
    <t>Миркарим Осим</t>
  </si>
  <si>
    <t>Ойбек</t>
  </si>
  <si>
    <t>Қутлуг кон</t>
  </si>
  <si>
    <t>Болалик ва хотиралари</t>
  </si>
  <si>
    <t>Е-mail: razzakovbm@gmail.com.</t>
  </si>
  <si>
    <t>284-19</t>
  </si>
  <si>
    <t>Сахий ва хасис</t>
  </si>
  <si>
    <t>281-19</t>
  </si>
  <si>
    <t>Олтин кўзадаги тўти</t>
  </si>
  <si>
    <t>275-19</t>
  </si>
  <si>
    <t>Оксок лайлак</t>
  </si>
  <si>
    <t>276-19</t>
  </si>
  <si>
    <t>Мукбил тошотар</t>
  </si>
  <si>
    <t>280-19</t>
  </si>
  <si>
    <t>Этик кийган мушук</t>
  </si>
  <si>
    <t>278-19</t>
  </si>
  <si>
    <t>Зиёд Ботир</t>
  </si>
  <si>
    <t>283-19</t>
  </si>
  <si>
    <t>277-19</t>
  </si>
  <si>
    <t>Оппокой ва етти гном</t>
  </si>
  <si>
    <t>282-19</t>
  </si>
  <si>
    <t>Митти бола</t>
  </si>
  <si>
    <t>279-19</t>
  </si>
  <si>
    <t>Нўхат устидаги малика</t>
  </si>
  <si>
    <t>269-19</t>
  </si>
  <si>
    <t>Дафтар хошиясидаги битиклар</t>
  </si>
  <si>
    <t>Болалик (киргиз тилида)</t>
  </si>
  <si>
    <t>Лайли ва Мажнун (киргиз тилида)</t>
  </si>
  <si>
    <t>Шеърлар (киргиз тилида)</t>
  </si>
  <si>
    <t>252-19</t>
  </si>
  <si>
    <t>Даврим ва даврам</t>
  </si>
  <si>
    <t>259-19</t>
  </si>
  <si>
    <t>Кўзикорин калпоги</t>
  </si>
  <si>
    <t>271-19</t>
  </si>
  <si>
    <t>Эртаклар ва маколлар</t>
  </si>
  <si>
    <t>Калила ва димна</t>
  </si>
  <si>
    <t>223-19</t>
  </si>
  <si>
    <t>Ёввойи йўрға</t>
  </si>
  <si>
    <t>323-19</t>
  </si>
  <si>
    <t>Ойга осилган байроқ</t>
  </si>
  <si>
    <t>Муҳаммад Исмоил</t>
  </si>
  <si>
    <t>275-18</t>
  </si>
  <si>
    <t>Эрнест Сетон Томпсон</t>
  </si>
  <si>
    <t>Ҳинд эпоси</t>
  </si>
  <si>
    <t xml:space="preserve">Юлдузлар мангу ёнади </t>
  </si>
  <si>
    <t>Тағай Мурод</t>
  </si>
  <si>
    <t>Ойнинг акси</t>
  </si>
  <si>
    <t>430-19</t>
  </si>
  <si>
    <t>Жахон хикоялари</t>
  </si>
  <si>
    <t>270-19</t>
  </si>
  <si>
    <t>Ҳайрат ул-аброр</t>
  </si>
  <si>
    <t>Фарҳод ва Ширин</t>
  </si>
  <si>
    <t>Сабъаи сайёр</t>
  </si>
  <si>
    <t>Садди Искандарий</t>
  </si>
  <si>
    <t>Лисон ут-тайр</t>
  </si>
  <si>
    <t>335-19</t>
  </si>
  <si>
    <t>Эзоп</t>
  </si>
  <si>
    <t>Абдулла Қаҳҳор</t>
  </si>
  <si>
    <t>Чоршам</t>
  </si>
  <si>
    <t>Иброҳим Ғофуров</t>
  </si>
  <si>
    <t>Стихи 1 часть</t>
  </si>
  <si>
    <t>325-19</t>
  </si>
  <si>
    <t>326-19</t>
  </si>
  <si>
    <t>Александр Файнберг</t>
  </si>
  <si>
    <t>628-19</t>
  </si>
  <si>
    <t>629-19</t>
  </si>
  <si>
    <t>Луқмон Бўрихон</t>
  </si>
  <si>
    <t xml:space="preserve">Назар Эшонқул </t>
  </si>
  <si>
    <t xml:space="preserve">Абдуқаюм Йўлдошев </t>
  </si>
  <si>
    <t xml:space="preserve">Зулфия Қуролбой қизи </t>
  </si>
  <si>
    <t>294-19</t>
  </si>
  <si>
    <t>292-19</t>
  </si>
  <si>
    <t>295-19</t>
  </si>
  <si>
    <t>293-19</t>
  </si>
  <si>
    <t>291-19</t>
  </si>
  <si>
    <t>O'zing yasab ol машина (Сделай сам)</t>
  </si>
  <si>
    <t>O'zing yasab ol ёввойи хайвон(Сделай сам)</t>
  </si>
  <si>
    <t>O'zing yasab ol -хайвон (Сделай сам)</t>
  </si>
  <si>
    <t>Марям Ёқубова</t>
  </si>
  <si>
    <t>Н.Хасанбек қизи</t>
  </si>
  <si>
    <t>Асил Асад</t>
  </si>
  <si>
    <t>Лайли ва Мажнун</t>
  </si>
  <si>
    <t>630-19</t>
  </si>
  <si>
    <t>Жосуслар уйини</t>
  </si>
  <si>
    <t>Худойберди Назаров</t>
  </si>
  <si>
    <t>265-19</t>
  </si>
  <si>
    <t>Онажон-Каъбам ўзинг (Она ҳақида машҳур ҳикоялар)</t>
  </si>
  <si>
    <t>Рус халқ эртаклари</t>
  </si>
  <si>
    <t>Русские Народные сказки</t>
  </si>
  <si>
    <t>А.Ашуров</t>
  </si>
  <si>
    <t>17-20</t>
  </si>
  <si>
    <t>18-20</t>
  </si>
  <si>
    <t>А.Фатхуллаев</t>
  </si>
  <si>
    <t>Ўткир Ҳошимов</t>
  </si>
  <si>
    <t>Икки эшик ораси</t>
  </si>
  <si>
    <t>288-19</t>
  </si>
  <si>
    <t>Фрэнк БЕТТЖЕР</t>
  </si>
  <si>
    <t>Кеча омадсиз-Бугун муваффақият қозонган савдогар</t>
  </si>
  <si>
    <t>19-20</t>
  </si>
  <si>
    <t>Қ.Эргашев, Ҳ.Ҳамидов</t>
  </si>
  <si>
    <t>Ёлғончининг рост гапи</t>
  </si>
  <si>
    <t>334-19</t>
  </si>
  <si>
    <t>Икки карра икки беш</t>
  </si>
  <si>
    <t>13-20</t>
  </si>
  <si>
    <t>Менким, Фотиҳ Темур</t>
  </si>
  <si>
    <t>Марсель Брион</t>
  </si>
  <si>
    <t>286-19</t>
  </si>
  <si>
    <t>285-19</t>
  </si>
  <si>
    <t>Заҳириддин Муҳаммад Бобур</t>
  </si>
  <si>
    <t>Бобурнома</t>
  </si>
  <si>
    <t>287-19</t>
  </si>
  <si>
    <t>Икки эшик ораси (лотин)</t>
  </si>
  <si>
    <t>2-20</t>
  </si>
  <si>
    <t>4-20</t>
  </si>
  <si>
    <t>3-20</t>
  </si>
  <si>
    <t>5-20</t>
  </si>
  <si>
    <t>Мархаматлий кун (“Беш ташаббус – беш китоб”)</t>
  </si>
  <si>
    <t>Момо кушик (“Беш ташаббус – беш китоб”)</t>
  </si>
  <si>
    <t>Кайдасан мужиза (“Беш ташаббус – беш китоб”)</t>
  </si>
  <si>
    <t>Коракуш юлдузнинг сири (“Беш ташаббус – беш китоб”)</t>
  </si>
  <si>
    <t>Аёл (“Беш ташаббус – беш китоб”)</t>
  </si>
  <si>
    <t>336-19</t>
  </si>
  <si>
    <t>337-19</t>
  </si>
  <si>
    <t>338-19</t>
  </si>
  <si>
    <t>"Ўзбек халқ ижоди ёдгорликлари " 16-жилд</t>
  </si>
  <si>
    <t>"Ўзбек халқ ижоди ёдгорликлари " 17-жилд</t>
  </si>
  <si>
    <t>"Ўзбек халқ ижоди ёдгорликлари " 18-жилд</t>
  </si>
  <si>
    <t>327-19</t>
  </si>
  <si>
    <t>224-19</t>
  </si>
  <si>
    <t>125-19</t>
  </si>
  <si>
    <t>477-18</t>
  </si>
  <si>
    <t>416-19</t>
  </si>
  <si>
    <t>289-19</t>
  </si>
  <si>
    <t>263-19</t>
  </si>
  <si>
    <t>290-19</t>
  </si>
  <si>
    <t>328-19</t>
  </si>
  <si>
    <t>1-20</t>
  </si>
  <si>
    <t>272-19</t>
  </si>
  <si>
    <t>14-20</t>
  </si>
  <si>
    <t>Абдулла Кодирий ва саноий Нафиса</t>
  </si>
  <si>
    <t>Аламли дунёда аламли гулим</t>
  </si>
  <si>
    <t>Аталган кунлар</t>
  </si>
  <si>
    <t>Бизни ёд этсалар</t>
  </si>
  <si>
    <t>Бобурнинг олмоси</t>
  </si>
  <si>
    <t>Дуне мамлакатлари</t>
  </si>
  <si>
    <t>Евгений Онегин</t>
  </si>
  <si>
    <t>Ок гуллар</t>
  </si>
  <si>
    <t>Тугдона</t>
  </si>
  <si>
    <t>Х.Акбаров</t>
  </si>
  <si>
    <t>А.Саидов</t>
  </si>
  <si>
    <t xml:space="preserve">Киёсий адабиётшунослика кириш </t>
  </si>
  <si>
    <t>Олим Тошбоев</t>
  </si>
  <si>
    <t>Муваффакият сирлари</t>
  </si>
  <si>
    <t xml:space="preserve">Ф. Бетжер. </t>
  </si>
  <si>
    <t>Ултонтоз</t>
  </si>
  <si>
    <t>А.Суюн</t>
  </si>
  <si>
    <t>Сирожиддин Саййид</t>
  </si>
  <si>
    <t>Наргиза Асадова</t>
  </si>
  <si>
    <t>НДС %</t>
  </si>
  <si>
    <t>Зумрад ва Қиммат</t>
  </si>
  <si>
    <t>Муҳаббат, сен чиройлисан (лотин)</t>
  </si>
  <si>
    <t>Муҳаббат, сен чиройлисан (кирил)</t>
  </si>
  <si>
    <t>Адабиёт хрестоматияси 44 жилдлик</t>
  </si>
  <si>
    <t>65-20</t>
  </si>
  <si>
    <t>Айик билан олмахон</t>
  </si>
  <si>
    <t>36-20</t>
  </si>
  <si>
    <t>Акамнинг китоби</t>
  </si>
  <si>
    <t>68-20</t>
  </si>
  <si>
    <t>Бола ва капалак</t>
  </si>
  <si>
    <t>38-20</t>
  </si>
  <si>
    <t>39-20</t>
  </si>
  <si>
    <t>Икки думли фил</t>
  </si>
  <si>
    <t>34-20</t>
  </si>
  <si>
    <t>Кашфиётчи чумоли</t>
  </si>
  <si>
    <t>37-20</t>
  </si>
  <si>
    <t>Кичик байрам</t>
  </si>
  <si>
    <t>66-20</t>
  </si>
  <si>
    <t>Кора холли кузи</t>
  </si>
  <si>
    <t>67-20</t>
  </si>
  <si>
    <t>Куёш ва шамол</t>
  </si>
  <si>
    <t>41-20</t>
  </si>
  <si>
    <t>Лофчи хуроз</t>
  </si>
  <si>
    <t>35-20</t>
  </si>
  <si>
    <t>Минг оёкнинг минг оёги</t>
  </si>
  <si>
    <t>33-20</t>
  </si>
  <si>
    <t>Осмоннинг боласи</t>
  </si>
  <si>
    <t>56-20</t>
  </si>
  <si>
    <t>Пандоранинг кутиси</t>
  </si>
  <si>
    <t>40-20</t>
  </si>
  <si>
    <t>Сохоилдаги кайик</t>
  </si>
  <si>
    <t>69-20</t>
  </si>
  <si>
    <t>Урдак ва кенгуру</t>
  </si>
  <si>
    <t>42-20</t>
  </si>
  <si>
    <t>Содиқжон Иноятов</t>
  </si>
  <si>
    <t>Йиглоқи кугирчок</t>
  </si>
  <si>
    <t>Н.Душаев</t>
  </si>
  <si>
    <t>Қ.Исмоил</t>
  </si>
  <si>
    <t>Х.Комилов</t>
  </si>
  <si>
    <t>З.Исомуддин</t>
  </si>
  <si>
    <t>Э.Бахт</t>
  </si>
  <si>
    <t>М.Қаҳҳор</t>
  </si>
  <si>
    <t>А.Акбар</t>
  </si>
  <si>
    <t>Ҳ.Абдиев</t>
  </si>
  <si>
    <t>Р.Назар</t>
  </si>
  <si>
    <t>Д.Ражаб</t>
  </si>
  <si>
    <t>Шамолнинг супургиси</t>
  </si>
  <si>
    <t>24-20</t>
  </si>
  <si>
    <t>53-20</t>
  </si>
  <si>
    <t>54-20</t>
  </si>
  <si>
    <t>57-20</t>
  </si>
  <si>
    <t>59-20</t>
  </si>
  <si>
    <t>60-20</t>
  </si>
  <si>
    <t>61-20</t>
  </si>
  <si>
    <t>64-20</t>
  </si>
  <si>
    <t>70-20</t>
  </si>
  <si>
    <t>71-20</t>
  </si>
  <si>
    <t>72-20</t>
  </si>
  <si>
    <t>74-20</t>
  </si>
  <si>
    <t>75-20</t>
  </si>
  <si>
    <t>76-20</t>
  </si>
  <si>
    <t>77-20</t>
  </si>
  <si>
    <t>78-20</t>
  </si>
  <si>
    <t>79-20</t>
  </si>
  <si>
    <t>Думалок хат</t>
  </si>
  <si>
    <t>Азизим</t>
  </si>
  <si>
    <t>Икрорнома</t>
  </si>
  <si>
    <t>Кунгил пойтахти</t>
  </si>
  <si>
    <t>Баскервиллар ити</t>
  </si>
  <si>
    <t>Дангиллама ховлидаги улим</t>
  </si>
  <si>
    <t>Иблис ва Примхоним</t>
  </si>
  <si>
    <t>Кургим келар сизни негадир</t>
  </si>
  <si>
    <t>Алкимёгор</t>
  </si>
  <si>
    <t>Портобелло жодугари</t>
  </si>
  <si>
    <t>Окпадорлик окибати</t>
  </si>
  <si>
    <t>Балои нафс</t>
  </si>
  <si>
    <t>Митти хикоялар</t>
  </si>
  <si>
    <t>Бахтга эришиш сирлари</t>
  </si>
  <si>
    <t>Хиёнат</t>
  </si>
  <si>
    <t>Бобур Бобомурод</t>
  </si>
  <si>
    <t>Ги Де Мопассан</t>
  </si>
  <si>
    <t>Gi de Mopassan</t>
  </si>
  <si>
    <t xml:space="preserve">Azizim </t>
  </si>
  <si>
    <t>Лев Толстой</t>
  </si>
  <si>
    <t>Артур Конан Дойл</t>
  </si>
  <si>
    <t>Жеймс Чейз</t>
  </si>
  <si>
    <t>Пауло Коэльо</t>
  </si>
  <si>
    <t>Марио Пьюзо</t>
  </si>
  <si>
    <t>Сицилиялик (Чўқинтирган ота 2)</t>
  </si>
  <si>
    <t>Махмуд Бўрон</t>
  </si>
  <si>
    <t>И.Ҳозимий</t>
  </si>
  <si>
    <t>В.Кунин</t>
  </si>
  <si>
    <t>А.Зохидов</t>
  </si>
  <si>
    <t>Дейл Карнеги</t>
  </si>
  <si>
    <t>Н.Ибрахимова</t>
  </si>
  <si>
    <t>Мурожаат учун тел:факс: (8371) 241-83-29; Моб: (+998) (97) 737-45-41; (93) 791-00-70, (90) 918-87-86.</t>
  </si>
  <si>
    <t>6-20,</t>
  </si>
  <si>
    <t>7-20,</t>
  </si>
  <si>
    <t>8-20,</t>
  </si>
  <si>
    <t>Сергей Бородин</t>
  </si>
  <si>
    <t>Самарқанд осмонидан юлдузлар (биринчи китоб)</t>
  </si>
  <si>
    <t>Самарқанд осмонидан юлдузлар (иккинчи китоб)</t>
  </si>
  <si>
    <t>Самарқанд осмонидан юлдузлар (учинчи китоб)</t>
  </si>
  <si>
    <t>02.06.2020 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</si>
</sst>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(* #,##0.0000000000000_);_(* \(#,##0.0000000000000\);_(* &quot;-&quot;??_);_(@_)"/>
    <numFmt numFmtId="168" formatCode="#,##0;[Red]\-#,##0"/>
  </numFmts>
  <fonts count="35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indexed="12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5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DE78F"/>
        <bgColor indexed="64"/>
      </patternFill>
    </fill>
    <fill>
      <patternFill patternType="solid">
        <fgColor rgb="FFD7F9FD"/>
        <bgColor indexed="64"/>
      </patternFill>
    </fill>
    <fill>
      <patternFill patternType="solid">
        <fgColor rgb="FF29FF8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5">
    <xf numFmtId="0" fontId="0" fillId="0" borderId="0" xfId="0"/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65" fontId="11" fillId="0" borderId="2" xfId="1" applyFont="1" applyFill="1" applyBorder="1" applyAlignment="1">
      <alignment horizontal="center" vertical="center"/>
    </xf>
    <xf numFmtId="166" fontId="11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7" fontId="7" fillId="0" borderId="3" xfId="1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center" vertical="center"/>
    </xf>
    <xf numFmtId="165" fontId="11" fillId="0" borderId="2" xfId="1" applyFont="1" applyFill="1" applyBorder="1" applyAlignment="1">
      <alignment horizontal="left" vertical="center"/>
    </xf>
    <xf numFmtId="165" fontId="11" fillId="0" borderId="4" xfId="1" applyFont="1" applyFill="1" applyBorder="1" applyAlignment="1">
      <alignment vertical="center"/>
    </xf>
    <xf numFmtId="165" fontId="11" fillId="0" borderId="2" xfId="1" applyFont="1" applyFill="1" applyBorder="1" applyAlignment="1">
      <alignment vertical="center"/>
    </xf>
    <xf numFmtId="165" fontId="11" fillId="0" borderId="3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5" fontId="11" fillId="0" borderId="2" xfId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2" xfId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165" fontId="11" fillId="0" borderId="3" xfId="1" applyFont="1" applyFill="1" applyBorder="1" applyAlignment="1">
      <alignment horizontal="right" vertical="center"/>
    </xf>
    <xf numFmtId="165" fontId="11" fillId="0" borderId="7" xfId="1" applyFont="1" applyFill="1" applyBorder="1" applyAlignment="1">
      <alignment horizontal="left" vertical="center"/>
    </xf>
    <xf numFmtId="166" fontId="11" fillId="0" borderId="3" xfId="1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167" fontId="7" fillId="0" borderId="4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165" fontId="11" fillId="0" borderId="4" xfId="1" applyFont="1" applyFill="1" applyBorder="1" applyAlignment="1">
      <alignment horizontal="right" vertical="center"/>
    </xf>
    <xf numFmtId="166" fontId="11" fillId="0" borderId="4" xfId="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165" fontId="11" fillId="0" borderId="3" xfId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66" fontId="7" fillId="0" borderId="4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65" fontId="11" fillId="0" borderId="4" xfId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5" fontId="16" fillId="0" borderId="0" xfId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67" fontId="7" fillId="0" borderId="0" xfId="1" applyNumberFormat="1" applyFont="1" applyFill="1" applyAlignment="1">
      <alignment horizontal="center" vertical="center"/>
    </xf>
    <xf numFmtId="165" fontId="9" fillId="0" borderId="0" xfId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67" fontId="10" fillId="0" borderId="0" xfId="1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165" fontId="12" fillId="0" borderId="0" xfId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65" fontId="13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5" fontId="17" fillId="0" borderId="0" xfId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167" fontId="10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7" fillId="0" borderId="12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165" fontId="11" fillId="0" borderId="12" xfId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165" fontId="11" fillId="0" borderId="7" xfId="1" applyFont="1" applyFill="1" applyBorder="1" applyAlignment="1">
      <alignment horizontal="center" vertical="center"/>
    </xf>
    <xf numFmtId="166" fontId="11" fillId="0" borderId="7" xfId="1" applyNumberFormat="1" applyFont="1" applyFill="1" applyBorder="1" applyAlignment="1">
      <alignment horizontal="center" vertical="center"/>
    </xf>
    <xf numFmtId="165" fontId="11" fillId="0" borderId="7" xfId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5" fontId="9" fillId="3" borderId="15" xfId="1" applyFont="1" applyFill="1" applyBorder="1" applyAlignment="1">
      <alignment horizontal="center" vertical="center"/>
    </xf>
    <xf numFmtId="166" fontId="9" fillId="3" borderId="16" xfId="1" applyNumberFormat="1" applyFont="1" applyFill="1" applyBorder="1" applyAlignment="1">
      <alignment horizontal="center" vertical="center"/>
    </xf>
    <xf numFmtId="165" fontId="9" fillId="3" borderId="17" xfId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66" fontId="28" fillId="0" borderId="2" xfId="1" applyNumberFormat="1" applyFont="1" applyFill="1" applyBorder="1" applyAlignment="1">
      <alignment vertical="center"/>
    </xf>
    <xf numFmtId="49" fontId="29" fillId="0" borderId="2" xfId="1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165" fontId="28" fillId="0" borderId="2" xfId="1" applyFont="1" applyFill="1" applyBorder="1" applyAlignment="1">
      <alignment horizontal="right" vertical="center"/>
    </xf>
    <xf numFmtId="165" fontId="28" fillId="0" borderId="2" xfId="1" applyFont="1" applyFill="1" applyBorder="1" applyAlignment="1">
      <alignment vertical="center"/>
    </xf>
    <xf numFmtId="0" fontId="29" fillId="0" borderId="6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165" fontId="9" fillId="4" borderId="19" xfId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65" fontId="9" fillId="4" borderId="21" xfId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center" vertical="center"/>
    </xf>
    <xf numFmtId="165" fontId="11" fillId="4" borderId="16" xfId="1" applyFont="1" applyFill="1" applyBorder="1" applyAlignment="1">
      <alignment horizontal="left" vertical="center"/>
    </xf>
    <xf numFmtId="166" fontId="9" fillId="4" borderId="16" xfId="1" applyNumberFormat="1" applyFont="1" applyFill="1" applyBorder="1" applyAlignment="1">
      <alignment vertical="center"/>
    </xf>
    <xf numFmtId="165" fontId="9" fillId="4" borderId="17" xfId="1" applyFont="1" applyFill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/>
    </xf>
    <xf numFmtId="167" fontId="7" fillId="4" borderId="16" xfId="1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165" fontId="9" fillId="4" borderId="16" xfId="1" applyFont="1" applyFill="1" applyBorder="1" applyAlignment="1">
      <alignment horizontal="right" vertical="center"/>
    </xf>
    <xf numFmtId="0" fontId="8" fillId="4" borderId="18" xfId="0" applyFont="1" applyFill="1" applyBorder="1" applyAlignment="1">
      <alignment horizontal="center" vertical="center"/>
    </xf>
    <xf numFmtId="165" fontId="9" fillId="4" borderId="16" xfId="1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167" fontId="8" fillId="4" borderId="16" xfId="1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vertical="center"/>
    </xf>
    <xf numFmtId="166" fontId="18" fillId="4" borderId="19" xfId="1" applyNumberFormat="1" applyFont="1" applyFill="1" applyBorder="1" applyAlignment="1">
      <alignment horizontal="center" vertical="center"/>
    </xf>
    <xf numFmtId="166" fontId="18" fillId="4" borderId="21" xfId="1" applyNumberFormat="1" applyFont="1" applyFill="1" applyBorder="1" applyAlignment="1">
      <alignment horizontal="center" vertical="center"/>
    </xf>
    <xf numFmtId="166" fontId="11" fillId="0" borderId="12" xfId="1" applyNumberFormat="1" applyFont="1" applyFill="1" applyBorder="1" applyAlignment="1">
      <alignment horizontal="center" vertical="center"/>
    </xf>
    <xf numFmtId="166" fontId="11" fillId="0" borderId="3" xfId="1" applyNumberFormat="1" applyFont="1" applyFill="1" applyBorder="1" applyAlignment="1">
      <alignment horizontal="center" vertical="center"/>
    </xf>
    <xf numFmtId="166" fontId="11" fillId="4" borderId="16" xfId="1" applyNumberFormat="1" applyFont="1" applyFill="1" applyBorder="1" applyAlignment="1">
      <alignment horizontal="center" vertical="center"/>
    </xf>
    <xf numFmtId="166" fontId="11" fillId="0" borderId="4" xfId="1" applyNumberFormat="1" applyFont="1" applyFill="1" applyBorder="1" applyAlignment="1">
      <alignment horizontal="center" vertical="center"/>
    </xf>
    <xf numFmtId="166" fontId="28" fillId="0" borderId="2" xfId="1" applyNumberFormat="1" applyFont="1" applyFill="1" applyBorder="1" applyAlignment="1">
      <alignment horizontal="center" vertical="center"/>
    </xf>
    <xf numFmtId="166" fontId="9" fillId="4" borderId="16" xfId="1" applyNumberFormat="1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166" fontId="9" fillId="3" borderId="15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166" fontId="12" fillId="0" borderId="0" xfId="1" applyNumberFormat="1" applyFont="1" applyFill="1" applyAlignment="1">
      <alignment horizontal="center" vertical="center"/>
    </xf>
    <xf numFmtId="166" fontId="13" fillId="0" borderId="0" xfId="1" applyNumberFormat="1" applyFont="1" applyFill="1" applyAlignment="1">
      <alignment horizontal="center" vertical="center"/>
    </xf>
    <xf numFmtId="166" fontId="17" fillId="0" borderId="0" xfId="1" applyNumberFormat="1" applyFont="1" applyFill="1" applyAlignment="1">
      <alignment horizontal="center" vertical="center"/>
    </xf>
    <xf numFmtId="166" fontId="9" fillId="0" borderId="16" xfId="1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11" fillId="0" borderId="4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right" vertical="center"/>
    </xf>
    <xf numFmtId="0" fontId="32" fillId="0" borderId="29" xfId="0" applyNumberFormat="1" applyFont="1" applyFill="1" applyBorder="1" applyAlignment="1">
      <alignment horizontal="right" vertical="top" wrapText="1"/>
    </xf>
    <xf numFmtId="0" fontId="32" fillId="0" borderId="29" xfId="0" applyFont="1" applyFill="1" applyBorder="1" applyAlignment="1">
      <alignment horizontal="justify" vertical="top" wrapText="1"/>
    </xf>
    <xf numFmtId="0" fontId="32" fillId="0" borderId="29" xfId="0" applyFont="1" applyFill="1" applyBorder="1" applyAlignment="1">
      <alignment horizontal="right" vertical="top" wrapText="1"/>
    </xf>
    <xf numFmtId="0" fontId="32" fillId="0" borderId="29" xfId="0" applyFont="1" applyBorder="1" applyAlignment="1">
      <alignment horizontal="justify" vertical="top" wrapText="1"/>
    </xf>
    <xf numFmtId="0" fontId="32" fillId="0" borderId="29" xfId="0" applyFont="1" applyBorder="1" applyAlignment="1">
      <alignment horizontal="right" vertical="center" wrapText="1"/>
    </xf>
    <xf numFmtId="4" fontId="32" fillId="0" borderId="29" xfId="0" applyNumberFormat="1" applyFont="1" applyBorder="1" applyAlignment="1">
      <alignment horizontal="right" vertical="top"/>
    </xf>
    <xf numFmtId="0" fontId="32" fillId="0" borderId="29" xfId="0" applyNumberFormat="1" applyFont="1" applyBorder="1" applyAlignment="1">
      <alignment horizontal="right" vertical="top"/>
    </xf>
    <xf numFmtId="0" fontId="32" fillId="0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justify" vertical="center" wrapText="1"/>
    </xf>
    <xf numFmtId="4" fontId="32" fillId="0" borderId="29" xfId="0" applyNumberFormat="1" applyFont="1" applyFill="1" applyBorder="1" applyAlignment="1">
      <alignment horizontal="right" vertical="center"/>
    </xf>
    <xf numFmtId="0" fontId="32" fillId="0" borderId="29" xfId="0" applyNumberFormat="1" applyFont="1" applyFill="1" applyBorder="1" applyAlignment="1">
      <alignment horizontal="right" vertical="center"/>
    </xf>
    <xf numFmtId="0" fontId="32" fillId="0" borderId="29" xfId="0" applyNumberFormat="1" applyFont="1" applyFill="1" applyBorder="1" applyAlignment="1">
      <alignment horizontal="right" vertical="top"/>
    </xf>
    <xf numFmtId="0" fontId="32" fillId="0" borderId="29" xfId="0" applyFont="1" applyFill="1" applyBorder="1" applyAlignment="1">
      <alignment horizontal="right" vertical="center" wrapText="1"/>
    </xf>
    <xf numFmtId="0" fontId="32" fillId="0" borderId="29" xfId="1" applyNumberFormat="1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horizontal="left" vertical="center"/>
    </xf>
    <xf numFmtId="0" fontId="32" fillId="0" borderId="29" xfId="0" applyNumberFormat="1" applyFont="1" applyFill="1" applyBorder="1" applyAlignment="1">
      <alignment horizontal="righ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2" fillId="0" borderId="29" xfId="0" applyNumberFormat="1" applyFont="1" applyBorder="1" applyAlignment="1">
      <alignment horizontal="righ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justify" vertical="center" wrapText="1"/>
    </xf>
    <xf numFmtId="0" fontId="32" fillId="2" borderId="29" xfId="1" applyNumberFormat="1" applyFont="1" applyFill="1" applyBorder="1" applyAlignment="1">
      <alignment horizontal="right" vertical="center"/>
    </xf>
    <xf numFmtId="0" fontId="32" fillId="2" borderId="29" xfId="0" applyFont="1" applyFill="1" applyBorder="1" applyAlignment="1">
      <alignment vertical="center"/>
    </xf>
    <xf numFmtId="0" fontId="32" fillId="6" borderId="29" xfId="0" applyFont="1" applyFill="1" applyBorder="1" applyAlignment="1">
      <alignment horizontal="justify" vertical="top" wrapText="1"/>
    </xf>
    <xf numFmtId="0" fontId="32" fillId="0" borderId="29" xfId="0" applyNumberFormat="1" applyFont="1" applyBorder="1" applyAlignment="1">
      <alignment horizontal="right" vertical="top" wrapText="1"/>
    </xf>
    <xf numFmtId="0" fontId="32" fillId="2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top" wrapText="1"/>
    </xf>
    <xf numFmtId="0" fontId="32" fillId="0" borderId="29" xfId="0" applyFont="1" applyBorder="1"/>
    <xf numFmtId="0" fontId="32" fillId="0" borderId="29" xfId="0" applyFont="1" applyFill="1" applyBorder="1" applyAlignment="1">
      <alignment vertical="center"/>
    </xf>
    <xf numFmtId="0" fontId="32" fillId="2" borderId="29" xfId="0" applyNumberFormat="1" applyFont="1" applyFill="1" applyBorder="1" applyAlignment="1">
      <alignment horizontal="right" vertical="center"/>
    </xf>
    <xf numFmtId="0" fontId="32" fillId="2" borderId="29" xfId="0" applyFont="1" applyFill="1" applyBorder="1" applyAlignment="1">
      <alignment horizontal="left" vertical="center" wrapText="1"/>
    </xf>
    <xf numFmtId="0" fontId="32" fillId="2" borderId="29" xfId="0" applyFont="1" applyFill="1" applyBorder="1" applyAlignment="1">
      <alignment horizontal="left" vertical="center"/>
    </xf>
    <xf numFmtId="0" fontId="32" fillId="6" borderId="29" xfId="0" applyFont="1" applyFill="1" applyBorder="1" applyAlignment="1">
      <alignment horizontal="left" vertical="top" wrapText="1"/>
    </xf>
    <xf numFmtId="0" fontId="32" fillId="0" borderId="29" xfId="0" applyNumberFormat="1" applyFont="1" applyFill="1" applyBorder="1" applyAlignment="1">
      <alignment horizontal="center" vertical="center"/>
    </xf>
    <xf numFmtId="168" fontId="32" fillId="0" borderId="29" xfId="0" applyNumberFormat="1" applyFont="1" applyBorder="1" applyAlignment="1">
      <alignment horizontal="right" vertical="top"/>
    </xf>
    <xf numFmtId="4" fontId="32" fillId="0" borderId="29" xfId="0" applyNumberFormat="1" applyFont="1" applyFill="1" applyBorder="1" applyAlignment="1">
      <alignment horizontal="right" vertical="top"/>
    </xf>
    <xf numFmtId="2" fontId="32" fillId="0" borderId="29" xfId="0" applyNumberFormat="1" applyFont="1" applyBorder="1" applyAlignment="1">
      <alignment horizontal="right" vertical="top"/>
    </xf>
    <xf numFmtId="0" fontId="32" fillId="0" borderId="29" xfId="0" applyFont="1" applyBorder="1" applyAlignment="1">
      <alignment vertical="top"/>
    </xf>
    <xf numFmtId="0" fontId="32" fillId="0" borderId="29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right" vertical="top" wrapText="1"/>
    </xf>
    <xf numFmtId="0" fontId="32" fillId="6" borderId="29" xfId="0" applyFont="1" applyFill="1" applyBorder="1" applyAlignment="1">
      <alignment horizontal="justify" vertical="center" wrapText="1"/>
    </xf>
    <xf numFmtId="4" fontId="32" fillId="0" borderId="29" xfId="0" applyNumberFormat="1" applyFont="1" applyBorder="1" applyAlignment="1">
      <alignment horizontal="right" vertical="center"/>
    </xf>
    <xf numFmtId="0" fontId="32" fillId="0" borderId="29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167" fontId="9" fillId="4" borderId="19" xfId="1" applyNumberFormat="1" applyFont="1" applyFill="1" applyBorder="1" applyAlignment="1">
      <alignment horizontal="center" vertical="center"/>
    </xf>
    <xf numFmtId="167" fontId="9" fillId="4" borderId="21" xfId="1" applyNumberFormat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31" fillId="5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 wrapText="1"/>
    </xf>
    <xf numFmtId="0" fontId="31" fillId="9" borderId="29" xfId="0" applyFont="1" applyFill="1" applyBorder="1" applyAlignment="1">
      <alignment horizontal="center" vertical="center"/>
    </xf>
    <xf numFmtId="0" fontId="31" fillId="8" borderId="29" xfId="0" applyFont="1" applyFill="1" applyBorder="1" applyAlignment="1">
      <alignment horizontal="center" vertical="center"/>
    </xf>
    <xf numFmtId="0" fontId="31" fillId="7" borderId="29" xfId="1" applyNumberFormat="1" applyFont="1" applyFill="1" applyBorder="1" applyAlignment="1">
      <alignment horizontal="right" vertical="center" wrapText="1"/>
    </xf>
    <xf numFmtId="0" fontId="31" fillId="10" borderId="29" xfId="0" applyFont="1" applyFill="1" applyBorder="1" applyAlignment="1">
      <alignment horizontal="center" vertical="center"/>
    </xf>
    <xf numFmtId="0" fontId="31" fillId="7" borderId="29" xfId="1" applyNumberFormat="1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/>
    </xf>
    <xf numFmtId="166" fontId="31" fillId="4" borderId="29" xfId="1" applyNumberFormat="1" applyFont="1" applyFill="1" applyBorder="1" applyAlignment="1">
      <alignment horizontal="center" vertical="center"/>
    </xf>
    <xf numFmtId="165" fontId="31" fillId="7" borderId="29" xfId="1" applyFont="1" applyFill="1" applyBorder="1" applyAlignment="1">
      <alignment horizontal="center" vertical="center" wrapText="1"/>
    </xf>
    <xf numFmtId="165" fontId="31" fillId="7" borderId="30" xfId="1" applyFont="1" applyFill="1" applyBorder="1" applyAlignment="1">
      <alignment horizontal="center" vertical="center" wrapText="1"/>
    </xf>
    <xf numFmtId="165" fontId="31" fillId="7" borderId="31" xfId="1" applyFont="1" applyFill="1" applyBorder="1" applyAlignment="1">
      <alignment horizontal="center" vertical="center" wrapText="1"/>
    </xf>
    <xf numFmtId="165" fontId="31" fillId="7" borderId="30" xfId="1" applyFont="1" applyFill="1" applyBorder="1" applyAlignment="1">
      <alignment horizontal="right" vertical="center" wrapText="1"/>
    </xf>
    <xf numFmtId="165" fontId="31" fillId="7" borderId="31" xfId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165" fontId="11" fillId="0" borderId="0" xfId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1</xdr:row>
      <xdr:rowOff>47625</xdr:rowOff>
    </xdr:from>
    <xdr:to>
      <xdr:col>9</xdr:col>
      <xdr:colOff>506545</xdr:colOff>
      <xdr:row>8</xdr:row>
      <xdr:rowOff>23887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219075"/>
          <a:ext cx="1449520" cy="1481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D105" sqref="D105:D106"/>
    </sheetView>
  </sheetViews>
  <sheetFormatPr defaultRowHeight="14.25" x14ac:dyDescent="0.2"/>
  <cols>
    <col min="1" max="1" width="4.42578125" style="27" customWidth="1"/>
    <col min="2" max="2" width="7.85546875" style="94" bestFit="1" customWidth="1"/>
    <col min="3" max="3" width="16.7109375" style="83" customWidth="1"/>
    <col min="4" max="4" width="41" style="84" customWidth="1"/>
    <col min="5" max="5" width="9" style="173" hidden="1" customWidth="1"/>
    <col min="6" max="6" width="8" style="27" hidden="1" customWidth="1"/>
    <col min="7" max="7" width="12.5703125" style="85" hidden="1" customWidth="1"/>
    <col min="8" max="8" width="15" style="85" customWidth="1"/>
    <col min="9" max="9" width="10.85546875" style="39" customWidth="1"/>
    <col min="10" max="10" width="19" style="39" customWidth="1"/>
    <col min="11" max="11" width="8.85546875" style="95" customWidth="1"/>
    <col min="12" max="12" width="11.5703125" style="3" customWidth="1"/>
    <col min="13" max="20" width="15.5703125" style="63" customWidth="1"/>
    <col min="21" max="16384" width="9.140625" style="63"/>
  </cols>
  <sheetData>
    <row r="1" spans="1:13" s="17" customFormat="1" ht="15.75" x14ac:dyDescent="0.2">
      <c r="A1" s="235" t="s">
        <v>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6"/>
    </row>
    <row r="2" spans="1:13" s="17" customFormat="1" ht="16.5" customHeight="1" x14ac:dyDescent="0.2">
      <c r="A2" s="235" t="s">
        <v>15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16"/>
    </row>
    <row r="3" spans="1:13" s="17" customFormat="1" ht="18" customHeight="1" thickBot="1" x14ac:dyDescent="0.25">
      <c r="A3" s="236" t="s">
        <v>241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16"/>
    </row>
    <row r="4" spans="1:13" s="2" customFormat="1" ht="17.25" customHeight="1" x14ac:dyDescent="0.2">
      <c r="A4" s="237" t="s">
        <v>0</v>
      </c>
      <c r="B4" s="239" t="s">
        <v>17</v>
      </c>
      <c r="C4" s="241" t="s">
        <v>1</v>
      </c>
      <c r="D4" s="241" t="s">
        <v>2</v>
      </c>
      <c r="E4" s="158" t="s">
        <v>233</v>
      </c>
      <c r="F4" s="134" t="s">
        <v>225</v>
      </c>
      <c r="G4" s="135" t="s">
        <v>160</v>
      </c>
      <c r="H4" s="135" t="s">
        <v>161</v>
      </c>
      <c r="I4" s="241" t="s">
        <v>11</v>
      </c>
      <c r="J4" s="241" t="s">
        <v>162</v>
      </c>
      <c r="K4" s="136" t="s">
        <v>3</v>
      </c>
      <c r="L4" s="1"/>
    </row>
    <row r="5" spans="1:13" s="2" customFormat="1" ht="16.5" customHeight="1" thickBot="1" x14ac:dyDescent="0.25">
      <c r="A5" s="238"/>
      <c r="B5" s="240"/>
      <c r="C5" s="242"/>
      <c r="D5" s="242"/>
      <c r="E5" s="159" t="s">
        <v>234</v>
      </c>
      <c r="F5" s="177" t="s">
        <v>219</v>
      </c>
      <c r="G5" s="137" t="s">
        <v>10</v>
      </c>
      <c r="H5" s="137" t="s">
        <v>10</v>
      </c>
      <c r="I5" s="242"/>
      <c r="J5" s="242"/>
      <c r="K5" s="138"/>
      <c r="L5" s="1"/>
    </row>
    <row r="6" spans="1:13" s="19" customFormat="1" ht="16.5" thickBot="1" x14ac:dyDescent="0.25">
      <c r="A6" s="245" t="s">
        <v>9</v>
      </c>
      <c r="B6" s="246"/>
      <c r="C6" s="246"/>
      <c r="D6" s="246"/>
      <c r="E6" s="246"/>
      <c r="F6" s="246"/>
      <c r="G6" s="246"/>
      <c r="H6" s="246"/>
      <c r="I6" s="246"/>
      <c r="J6" s="246"/>
      <c r="K6" s="247"/>
      <c r="L6" s="18"/>
    </row>
    <row r="7" spans="1:13" s="27" customFormat="1" ht="15" hidden="1" x14ac:dyDescent="0.2">
      <c r="A7" s="20">
        <v>0</v>
      </c>
      <c r="B7" s="104" t="s">
        <v>204</v>
      </c>
      <c r="C7" s="105" t="s">
        <v>195</v>
      </c>
      <c r="D7" s="106" t="s">
        <v>123</v>
      </c>
      <c r="E7" s="160"/>
      <c r="F7" s="107">
        <v>12</v>
      </c>
      <c r="G7" s="108">
        <v>25000</v>
      </c>
      <c r="H7" s="108">
        <v>14000</v>
      </c>
      <c r="I7" s="109">
        <v>2528</v>
      </c>
      <c r="J7" s="96">
        <f>G7*I7</f>
        <v>63200000</v>
      </c>
      <c r="K7" s="24" t="s">
        <v>4</v>
      </c>
      <c r="L7" s="25"/>
      <c r="M7" s="26"/>
    </row>
    <row r="8" spans="1:13" s="27" customFormat="1" ht="15" x14ac:dyDescent="0.2">
      <c r="A8" s="20">
        <v>1</v>
      </c>
      <c r="B8" s="11" t="s">
        <v>223</v>
      </c>
      <c r="C8" s="21" t="s">
        <v>226</v>
      </c>
      <c r="D8" s="4" t="s">
        <v>224</v>
      </c>
      <c r="E8" s="6">
        <v>370</v>
      </c>
      <c r="F8" s="99">
        <v>16</v>
      </c>
      <c r="G8" s="22">
        <v>24000</v>
      </c>
      <c r="H8" s="22">
        <v>21400</v>
      </c>
      <c r="I8" s="23">
        <v>941</v>
      </c>
      <c r="J8" s="96">
        <f>H8*I8</f>
        <v>20137400</v>
      </c>
      <c r="K8" s="24" t="s">
        <v>4</v>
      </c>
      <c r="L8" s="28"/>
      <c r="M8" s="26"/>
    </row>
    <row r="9" spans="1:13" s="27" customFormat="1" ht="15" x14ac:dyDescent="0.2">
      <c r="A9" s="20">
        <v>2</v>
      </c>
      <c r="B9" s="11" t="s">
        <v>199</v>
      </c>
      <c r="C9" s="21" t="s">
        <v>235</v>
      </c>
      <c r="D9" s="4" t="s">
        <v>218</v>
      </c>
      <c r="E9" s="6">
        <v>235</v>
      </c>
      <c r="F9" s="99">
        <v>20</v>
      </c>
      <c r="G9" s="22">
        <v>14000</v>
      </c>
      <c r="H9" s="22">
        <v>10250</v>
      </c>
      <c r="I9" s="23">
        <v>2862</v>
      </c>
      <c r="J9" s="96">
        <f t="shared" ref="J9:J50" si="0">H9*I9</f>
        <v>29335500</v>
      </c>
      <c r="K9" s="24" t="s">
        <v>58</v>
      </c>
      <c r="L9" s="28"/>
      <c r="M9" s="26"/>
    </row>
    <row r="10" spans="1:13" s="27" customFormat="1" ht="15" x14ac:dyDescent="0.2">
      <c r="A10" s="20">
        <v>3</v>
      </c>
      <c r="B10" s="11" t="s">
        <v>198</v>
      </c>
      <c r="C10" s="21" t="s">
        <v>235</v>
      </c>
      <c r="D10" s="4" t="s">
        <v>197</v>
      </c>
      <c r="E10" s="6">
        <v>260</v>
      </c>
      <c r="F10" s="99">
        <v>20</v>
      </c>
      <c r="G10" s="22">
        <v>14000</v>
      </c>
      <c r="H10" s="22">
        <v>8850</v>
      </c>
      <c r="I10" s="23">
        <v>4745</v>
      </c>
      <c r="J10" s="96">
        <f t="shared" si="0"/>
        <v>41993250</v>
      </c>
      <c r="K10" s="24" t="s">
        <v>4</v>
      </c>
      <c r="L10" s="28"/>
      <c r="M10" s="26"/>
    </row>
    <row r="11" spans="1:13" s="27" customFormat="1" ht="17.25" customHeight="1" x14ac:dyDescent="0.2">
      <c r="A11" s="20">
        <v>4</v>
      </c>
      <c r="B11" s="10" t="s">
        <v>168</v>
      </c>
      <c r="C11" s="8" t="s">
        <v>113</v>
      </c>
      <c r="D11" s="4" t="s">
        <v>169</v>
      </c>
      <c r="E11" s="6">
        <v>460</v>
      </c>
      <c r="F11" s="99">
        <v>12</v>
      </c>
      <c r="G11" s="22">
        <v>20000</v>
      </c>
      <c r="H11" s="22">
        <v>16750</v>
      </c>
      <c r="I11" s="29">
        <v>2702</v>
      </c>
      <c r="J11" s="96">
        <f t="shared" si="0"/>
        <v>45258500</v>
      </c>
      <c r="K11" s="24" t="s">
        <v>4</v>
      </c>
      <c r="L11" s="30"/>
      <c r="M11" s="26"/>
    </row>
    <row r="12" spans="1:13" s="27" customFormat="1" ht="17.25" customHeight="1" x14ac:dyDescent="0.2">
      <c r="A12" s="20">
        <v>5</v>
      </c>
      <c r="B12" s="10" t="s">
        <v>173</v>
      </c>
      <c r="C12" s="21" t="s">
        <v>171</v>
      </c>
      <c r="D12" s="4" t="s">
        <v>172</v>
      </c>
      <c r="E12" s="6">
        <v>385</v>
      </c>
      <c r="F12" s="99">
        <v>10</v>
      </c>
      <c r="G12" s="22">
        <v>17500</v>
      </c>
      <c r="H12" s="22">
        <v>11400</v>
      </c>
      <c r="I12" s="29">
        <v>1550</v>
      </c>
      <c r="J12" s="96">
        <f t="shared" si="0"/>
        <v>17670000</v>
      </c>
      <c r="K12" s="24" t="s">
        <v>4</v>
      </c>
      <c r="L12" s="30"/>
      <c r="M12" s="26"/>
    </row>
    <row r="13" spans="1:13" s="27" customFormat="1" ht="17.25" customHeight="1" x14ac:dyDescent="0.2">
      <c r="A13" s="20">
        <v>6</v>
      </c>
      <c r="B13" s="10" t="s">
        <v>174</v>
      </c>
      <c r="C13" s="21" t="s">
        <v>175</v>
      </c>
      <c r="D13" s="4" t="s">
        <v>176</v>
      </c>
      <c r="E13" s="6">
        <v>295</v>
      </c>
      <c r="F13" s="99">
        <v>20</v>
      </c>
      <c r="G13" s="22">
        <v>17000</v>
      </c>
      <c r="H13" s="22">
        <v>15882</v>
      </c>
      <c r="I13" s="29">
        <v>762</v>
      </c>
      <c r="J13" s="96">
        <f t="shared" si="0"/>
        <v>12102084</v>
      </c>
      <c r="K13" s="24" t="s">
        <v>4</v>
      </c>
      <c r="L13" s="30"/>
      <c r="M13" s="26"/>
    </row>
    <row r="14" spans="1:13" s="27" customFormat="1" ht="15" x14ac:dyDescent="0.2">
      <c r="A14" s="20">
        <v>7</v>
      </c>
      <c r="B14" s="10" t="s">
        <v>121</v>
      </c>
      <c r="C14" s="21" t="s">
        <v>122</v>
      </c>
      <c r="D14" s="23" t="s">
        <v>123</v>
      </c>
      <c r="E14" s="6">
        <v>615</v>
      </c>
      <c r="F14" s="99">
        <v>10</v>
      </c>
      <c r="G14" s="22">
        <v>32000</v>
      </c>
      <c r="H14" s="22">
        <v>21600</v>
      </c>
      <c r="I14" s="29">
        <v>42</v>
      </c>
      <c r="J14" s="96">
        <f t="shared" si="0"/>
        <v>907200</v>
      </c>
      <c r="K14" s="24" t="s">
        <v>4</v>
      </c>
      <c r="L14" s="30"/>
      <c r="M14" s="26"/>
    </row>
    <row r="15" spans="1:13" s="27" customFormat="1" ht="15" x14ac:dyDescent="0.2">
      <c r="A15" s="20">
        <v>8</v>
      </c>
      <c r="B15" s="11" t="s">
        <v>196</v>
      </c>
      <c r="C15" s="21" t="s">
        <v>193</v>
      </c>
      <c r="D15" s="4" t="s">
        <v>194</v>
      </c>
      <c r="E15" s="6">
        <v>385</v>
      </c>
      <c r="F15" s="99">
        <v>12</v>
      </c>
      <c r="G15" s="22">
        <v>20000</v>
      </c>
      <c r="H15" s="22">
        <v>17500</v>
      </c>
      <c r="I15" s="23">
        <v>880</v>
      </c>
      <c r="J15" s="96">
        <f t="shared" si="0"/>
        <v>15400000</v>
      </c>
      <c r="K15" s="24" t="s">
        <v>4</v>
      </c>
      <c r="L15" s="28"/>
      <c r="M15" s="26"/>
    </row>
    <row r="16" spans="1:13" s="27" customFormat="1" ht="17.25" customHeight="1" x14ac:dyDescent="0.2">
      <c r="A16" s="20">
        <v>9</v>
      </c>
      <c r="B16" s="10" t="s">
        <v>178</v>
      </c>
      <c r="C16" s="21" t="s">
        <v>187</v>
      </c>
      <c r="D16" s="4" t="s">
        <v>177</v>
      </c>
      <c r="E16" s="6">
        <v>395</v>
      </c>
      <c r="F16" s="99">
        <v>12</v>
      </c>
      <c r="G16" s="22">
        <v>16000</v>
      </c>
      <c r="H16" s="22">
        <v>13100</v>
      </c>
      <c r="I16" s="29">
        <v>1676</v>
      </c>
      <c r="J16" s="96">
        <f t="shared" si="0"/>
        <v>21955600</v>
      </c>
      <c r="K16" s="24" t="s">
        <v>4</v>
      </c>
      <c r="L16" s="30"/>
      <c r="M16" s="26"/>
    </row>
    <row r="17" spans="1:13" s="27" customFormat="1" ht="17.25" customHeight="1" x14ac:dyDescent="0.2">
      <c r="A17" s="20">
        <v>10</v>
      </c>
      <c r="B17" s="10" t="s">
        <v>240</v>
      </c>
      <c r="C17" s="21" t="s">
        <v>20</v>
      </c>
      <c r="D17" s="4" t="s">
        <v>237</v>
      </c>
      <c r="E17" s="6"/>
      <c r="F17" s="99">
        <v>12</v>
      </c>
      <c r="G17" s="22">
        <v>22000</v>
      </c>
      <c r="H17" s="22">
        <v>17920.82</v>
      </c>
      <c r="I17" s="29">
        <v>963</v>
      </c>
      <c r="J17" s="96">
        <f t="shared" si="0"/>
        <v>17257749.66</v>
      </c>
      <c r="K17" s="24" t="s">
        <v>4</v>
      </c>
      <c r="L17" s="30"/>
      <c r="M17" s="26"/>
    </row>
    <row r="18" spans="1:13" s="27" customFormat="1" ht="17.25" customHeight="1" x14ac:dyDescent="0.2">
      <c r="A18" s="20">
        <v>11</v>
      </c>
      <c r="B18" s="10" t="s">
        <v>239</v>
      </c>
      <c r="C18" s="21" t="s">
        <v>238</v>
      </c>
      <c r="D18" s="4" t="s">
        <v>236</v>
      </c>
      <c r="E18" s="6"/>
      <c r="F18" s="99">
        <v>10</v>
      </c>
      <c r="G18" s="22">
        <v>21000</v>
      </c>
      <c r="H18" s="22">
        <v>16000</v>
      </c>
      <c r="I18" s="29">
        <v>2965</v>
      </c>
      <c r="J18" s="96">
        <f t="shared" si="0"/>
        <v>47440000</v>
      </c>
      <c r="K18" s="24" t="s">
        <v>4</v>
      </c>
      <c r="L18" s="30"/>
      <c r="M18" s="26"/>
    </row>
    <row r="19" spans="1:13" s="27" customFormat="1" ht="17.25" customHeight="1" x14ac:dyDescent="0.2">
      <c r="A19" s="20">
        <v>12</v>
      </c>
      <c r="B19" s="10" t="s">
        <v>180</v>
      </c>
      <c r="C19" s="21" t="s">
        <v>188</v>
      </c>
      <c r="D19" s="4" t="s">
        <v>179</v>
      </c>
      <c r="E19" s="6">
        <v>490</v>
      </c>
      <c r="F19" s="99">
        <v>12</v>
      </c>
      <c r="G19" s="22">
        <v>21000</v>
      </c>
      <c r="H19" s="22">
        <v>18870</v>
      </c>
      <c r="I19" s="29">
        <v>1527</v>
      </c>
      <c r="J19" s="96">
        <f t="shared" si="0"/>
        <v>28814490</v>
      </c>
      <c r="K19" s="24" t="s">
        <v>4</v>
      </c>
      <c r="L19" s="30"/>
      <c r="M19" s="26"/>
    </row>
    <row r="20" spans="1:13" s="27" customFormat="1" ht="17.25" customHeight="1" x14ac:dyDescent="0.2">
      <c r="A20" s="20">
        <v>13</v>
      </c>
      <c r="B20" s="10" t="s">
        <v>185</v>
      </c>
      <c r="C20" s="21" t="s">
        <v>190</v>
      </c>
      <c r="D20" s="4" t="s">
        <v>184</v>
      </c>
      <c r="E20" s="6">
        <v>175</v>
      </c>
      <c r="F20" s="99">
        <v>40</v>
      </c>
      <c r="G20" s="22">
        <v>8500</v>
      </c>
      <c r="H20" s="22">
        <v>6700</v>
      </c>
      <c r="I20" s="29">
        <v>848</v>
      </c>
      <c r="J20" s="96">
        <f t="shared" si="0"/>
        <v>5681600</v>
      </c>
      <c r="K20" s="24" t="s">
        <v>4</v>
      </c>
      <c r="L20" s="30"/>
      <c r="M20" s="26"/>
    </row>
    <row r="21" spans="1:13" s="27" customFormat="1" ht="17.25" customHeight="1" x14ac:dyDescent="0.2">
      <c r="A21" s="20">
        <v>14</v>
      </c>
      <c r="B21" s="10" t="s">
        <v>183</v>
      </c>
      <c r="C21" s="21" t="s">
        <v>181</v>
      </c>
      <c r="D21" s="4" t="s">
        <v>182</v>
      </c>
      <c r="E21" s="6">
        <v>545</v>
      </c>
      <c r="F21" s="99">
        <v>8</v>
      </c>
      <c r="G21" s="22">
        <v>33000</v>
      </c>
      <c r="H21" s="22">
        <v>28350</v>
      </c>
      <c r="I21" s="29">
        <v>864</v>
      </c>
      <c r="J21" s="96">
        <f t="shared" si="0"/>
        <v>24494400</v>
      </c>
      <c r="K21" s="24" t="s">
        <v>4</v>
      </c>
      <c r="L21" s="30"/>
      <c r="M21" s="26"/>
    </row>
    <row r="22" spans="1:13" s="3" customFormat="1" ht="18" customHeight="1" x14ac:dyDescent="0.2">
      <c r="A22" s="20">
        <v>15</v>
      </c>
      <c r="B22" s="7" t="s">
        <v>118</v>
      </c>
      <c r="C22" s="8" t="s">
        <v>111</v>
      </c>
      <c r="D22" s="4" t="s">
        <v>112</v>
      </c>
      <c r="E22" s="6">
        <v>270</v>
      </c>
      <c r="F22" s="99">
        <v>20</v>
      </c>
      <c r="G22" s="5">
        <v>12250</v>
      </c>
      <c r="H22" s="22">
        <v>9800</v>
      </c>
      <c r="I22" s="6">
        <v>44</v>
      </c>
      <c r="J22" s="96">
        <f t="shared" si="0"/>
        <v>431200</v>
      </c>
      <c r="K22" s="24" t="s">
        <v>4</v>
      </c>
      <c r="M22" s="26"/>
    </row>
    <row r="23" spans="1:13" s="3" customFormat="1" ht="18" customHeight="1" x14ac:dyDescent="0.2">
      <c r="A23" s="20">
        <v>16</v>
      </c>
      <c r="B23" s="7" t="s">
        <v>221</v>
      </c>
      <c r="C23" s="8" t="s">
        <v>227</v>
      </c>
      <c r="D23" s="4" t="s">
        <v>220</v>
      </c>
      <c r="E23" s="6">
        <v>60</v>
      </c>
      <c r="F23" s="99">
        <v>40</v>
      </c>
      <c r="G23" s="5">
        <v>5000</v>
      </c>
      <c r="H23" s="22">
        <v>4300</v>
      </c>
      <c r="I23" s="6">
        <v>719</v>
      </c>
      <c r="J23" s="96">
        <f t="shared" si="0"/>
        <v>3091700</v>
      </c>
      <c r="K23" s="24" t="s">
        <v>4</v>
      </c>
      <c r="M23" s="26"/>
    </row>
    <row r="24" spans="1:13" s="3" customFormat="1" ht="18" customHeight="1" x14ac:dyDescent="0.2">
      <c r="A24" s="20">
        <v>17</v>
      </c>
      <c r="B24" s="7" t="s">
        <v>209</v>
      </c>
      <c r="C24" s="8" t="s">
        <v>215</v>
      </c>
      <c r="D24" s="4" t="s">
        <v>210</v>
      </c>
      <c r="E24" s="6">
        <v>341</v>
      </c>
      <c r="F24" s="99">
        <v>14</v>
      </c>
      <c r="G24" s="5">
        <v>20650</v>
      </c>
      <c r="H24" s="22">
        <v>17200</v>
      </c>
      <c r="I24" s="6">
        <v>952</v>
      </c>
      <c r="J24" s="96">
        <f t="shared" si="0"/>
        <v>16374400</v>
      </c>
      <c r="K24" s="24" t="s">
        <v>4</v>
      </c>
      <c r="M24" s="26"/>
    </row>
    <row r="25" spans="1:13" s="3" customFormat="1" ht="18" customHeight="1" x14ac:dyDescent="0.2">
      <c r="A25" s="20">
        <v>18</v>
      </c>
      <c r="B25" s="7" t="s">
        <v>211</v>
      </c>
      <c r="C25" s="8" t="s">
        <v>217</v>
      </c>
      <c r="D25" s="4" t="s">
        <v>212</v>
      </c>
      <c r="E25" s="6">
        <v>180</v>
      </c>
      <c r="F25" s="99">
        <v>30</v>
      </c>
      <c r="G25" s="5">
        <v>13800</v>
      </c>
      <c r="H25" s="22">
        <v>11500</v>
      </c>
      <c r="I25" s="6">
        <v>771</v>
      </c>
      <c r="J25" s="96">
        <f t="shared" si="0"/>
        <v>8866500</v>
      </c>
      <c r="K25" s="24" t="s">
        <v>4</v>
      </c>
      <c r="M25" s="26"/>
    </row>
    <row r="26" spans="1:13" s="3" customFormat="1" ht="18" customHeight="1" x14ac:dyDescent="0.2">
      <c r="A26" s="20">
        <v>19</v>
      </c>
      <c r="B26" s="7" t="s">
        <v>213</v>
      </c>
      <c r="C26" s="8" t="s">
        <v>216</v>
      </c>
      <c r="D26" s="4" t="s">
        <v>214</v>
      </c>
      <c r="E26" s="6">
        <v>255</v>
      </c>
      <c r="F26" s="99">
        <v>20</v>
      </c>
      <c r="G26" s="5">
        <v>20000</v>
      </c>
      <c r="H26" s="22">
        <v>16500</v>
      </c>
      <c r="I26" s="6">
        <v>778</v>
      </c>
      <c r="J26" s="96">
        <f t="shared" si="0"/>
        <v>12837000</v>
      </c>
      <c r="K26" s="24" t="s">
        <v>4</v>
      </c>
      <c r="M26" s="26"/>
    </row>
    <row r="27" spans="1:13" s="27" customFormat="1" ht="16.5" customHeight="1" x14ac:dyDescent="0.2">
      <c r="A27" s="20">
        <v>20</v>
      </c>
      <c r="B27" s="10" t="s">
        <v>115</v>
      </c>
      <c r="C27" s="21" t="s">
        <v>116</v>
      </c>
      <c r="D27" s="23" t="s">
        <v>117</v>
      </c>
      <c r="E27" s="6">
        <v>590</v>
      </c>
      <c r="F27" s="99">
        <v>10</v>
      </c>
      <c r="G27" s="22">
        <v>18750</v>
      </c>
      <c r="H27" s="22">
        <v>15000</v>
      </c>
      <c r="I27" s="29">
        <v>2485</v>
      </c>
      <c r="J27" s="96">
        <f t="shared" si="0"/>
        <v>37275000</v>
      </c>
      <c r="K27" s="24" t="s">
        <v>4</v>
      </c>
      <c r="L27" s="30"/>
      <c r="M27" s="26"/>
    </row>
    <row r="28" spans="1:13" s="27" customFormat="1" ht="16.5" customHeight="1" x14ac:dyDescent="0.2">
      <c r="A28" s="20">
        <v>21</v>
      </c>
      <c r="B28" s="10" t="s">
        <v>68</v>
      </c>
      <c r="C28" s="21" t="s">
        <v>61</v>
      </c>
      <c r="D28" s="23" t="s">
        <v>62</v>
      </c>
      <c r="E28" s="6">
        <v>80</v>
      </c>
      <c r="F28" s="99">
        <v>40</v>
      </c>
      <c r="G28" s="22">
        <v>7100</v>
      </c>
      <c r="H28" s="22">
        <v>5860</v>
      </c>
      <c r="I28" s="29">
        <v>93</v>
      </c>
      <c r="J28" s="96">
        <f t="shared" si="0"/>
        <v>544980</v>
      </c>
      <c r="K28" s="24" t="s">
        <v>4</v>
      </c>
      <c r="L28" s="30"/>
      <c r="M28" s="26"/>
    </row>
    <row r="29" spans="1:13" s="31" customFormat="1" ht="15" x14ac:dyDescent="0.2">
      <c r="A29" s="20">
        <v>22</v>
      </c>
      <c r="B29" s="7" t="s">
        <v>85</v>
      </c>
      <c r="C29" s="21" t="s">
        <v>86</v>
      </c>
      <c r="D29" s="23" t="s">
        <v>87</v>
      </c>
      <c r="E29" s="6">
        <v>500</v>
      </c>
      <c r="F29" s="99">
        <v>10</v>
      </c>
      <c r="G29" s="22">
        <v>32300</v>
      </c>
      <c r="H29" s="22">
        <v>25800</v>
      </c>
      <c r="I29" s="29">
        <v>248</v>
      </c>
      <c r="J29" s="96">
        <f t="shared" si="0"/>
        <v>6398400</v>
      </c>
      <c r="K29" s="24" t="s">
        <v>4</v>
      </c>
      <c r="L29" s="3"/>
      <c r="M29" s="26"/>
    </row>
    <row r="30" spans="1:13" s="27" customFormat="1" ht="15" x14ac:dyDescent="0.2">
      <c r="A30" s="20">
        <v>23</v>
      </c>
      <c r="B30" s="10" t="s">
        <v>73</v>
      </c>
      <c r="C30" s="21" t="s">
        <v>75</v>
      </c>
      <c r="D30" s="23" t="s">
        <v>74</v>
      </c>
      <c r="E30" s="6">
        <v>440</v>
      </c>
      <c r="F30" s="99">
        <v>14</v>
      </c>
      <c r="G30" s="22">
        <v>15625</v>
      </c>
      <c r="H30" s="22">
        <v>12500</v>
      </c>
      <c r="I30" s="29">
        <v>358</v>
      </c>
      <c r="J30" s="96">
        <f t="shared" si="0"/>
        <v>4475000</v>
      </c>
      <c r="K30" s="24" t="s">
        <v>142</v>
      </c>
      <c r="L30" s="30"/>
      <c r="M30" s="26"/>
    </row>
    <row r="31" spans="1:13" s="27" customFormat="1" ht="15" x14ac:dyDescent="0.2">
      <c r="A31" s="20">
        <v>24</v>
      </c>
      <c r="B31" s="10" t="s">
        <v>151</v>
      </c>
      <c r="C31" s="21" t="s">
        <v>153</v>
      </c>
      <c r="D31" s="23" t="s">
        <v>152</v>
      </c>
      <c r="E31" s="6"/>
      <c r="F31" s="99">
        <v>30</v>
      </c>
      <c r="G31" s="22">
        <v>9120</v>
      </c>
      <c r="H31" s="22">
        <v>7600</v>
      </c>
      <c r="I31" s="29">
        <v>200</v>
      </c>
      <c r="J31" s="96">
        <f t="shared" si="0"/>
        <v>1520000</v>
      </c>
      <c r="K31" s="24" t="s">
        <v>4</v>
      </c>
      <c r="L31" s="30"/>
      <c r="M31" s="26"/>
    </row>
    <row r="32" spans="1:13" s="27" customFormat="1" ht="15" x14ac:dyDescent="0.2">
      <c r="A32" s="20">
        <v>25</v>
      </c>
      <c r="B32" s="10" t="s">
        <v>131</v>
      </c>
      <c r="C32" s="21" t="s">
        <v>113</v>
      </c>
      <c r="D32" s="23" t="s">
        <v>132</v>
      </c>
      <c r="E32" s="6">
        <v>375</v>
      </c>
      <c r="F32" s="99">
        <v>16</v>
      </c>
      <c r="G32" s="22">
        <v>21500</v>
      </c>
      <c r="H32" s="22">
        <v>17250</v>
      </c>
      <c r="I32" s="29">
        <v>558</v>
      </c>
      <c r="J32" s="96">
        <f t="shared" si="0"/>
        <v>9625500</v>
      </c>
      <c r="K32" s="24" t="s">
        <v>4</v>
      </c>
      <c r="L32" s="30"/>
      <c r="M32" s="26"/>
    </row>
    <row r="33" spans="1:13" s="27" customFormat="1" ht="16.5" customHeight="1" x14ac:dyDescent="0.2">
      <c r="A33" s="20">
        <v>26</v>
      </c>
      <c r="B33" s="10" t="s">
        <v>69</v>
      </c>
      <c r="C33" s="21" t="s">
        <v>78</v>
      </c>
      <c r="D33" s="23" t="s">
        <v>63</v>
      </c>
      <c r="E33" s="6">
        <v>430</v>
      </c>
      <c r="F33" s="99">
        <v>14</v>
      </c>
      <c r="G33" s="22">
        <v>17637.5</v>
      </c>
      <c r="H33" s="22">
        <v>14110</v>
      </c>
      <c r="I33" s="29">
        <v>47</v>
      </c>
      <c r="J33" s="96">
        <f t="shared" si="0"/>
        <v>663170</v>
      </c>
      <c r="K33" s="24" t="s">
        <v>4</v>
      </c>
      <c r="L33" s="30"/>
      <c r="M33" s="26"/>
    </row>
    <row r="34" spans="1:13" s="27" customFormat="1" ht="17.25" customHeight="1" x14ac:dyDescent="0.2">
      <c r="A34" s="20">
        <v>27</v>
      </c>
      <c r="B34" s="10" t="s">
        <v>65</v>
      </c>
      <c r="C34" s="8" t="s">
        <v>67</v>
      </c>
      <c r="D34" s="4" t="s">
        <v>66</v>
      </c>
      <c r="E34" s="6">
        <v>215</v>
      </c>
      <c r="F34" s="99">
        <v>20</v>
      </c>
      <c r="G34" s="22">
        <v>8500</v>
      </c>
      <c r="H34" s="12">
        <v>6600</v>
      </c>
      <c r="I34" s="29">
        <v>47</v>
      </c>
      <c r="J34" s="96">
        <f t="shared" si="0"/>
        <v>310200</v>
      </c>
      <c r="K34" s="24" t="s">
        <v>4</v>
      </c>
      <c r="L34" s="32"/>
      <c r="M34" s="26"/>
    </row>
    <row r="35" spans="1:13" s="27" customFormat="1" ht="17.25" customHeight="1" x14ac:dyDescent="0.2">
      <c r="A35" s="20">
        <v>28</v>
      </c>
      <c r="B35" s="10" t="s">
        <v>55</v>
      </c>
      <c r="C35" s="21" t="s">
        <v>31</v>
      </c>
      <c r="D35" s="4" t="s">
        <v>30</v>
      </c>
      <c r="E35" s="6">
        <v>430</v>
      </c>
      <c r="F35" s="99">
        <v>10</v>
      </c>
      <c r="G35" s="22">
        <v>13000</v>
      </c>
      <c r="H35" s="12">
        <v>10000</v>
      </c>
      <c r="I35" s="29">
        <v>536</v>
      </c>
      <c r="J35" s="96">
        <f t="shared" si="0"/>
        <v>5360000</v>
      </c>
      <c r="K35" s="24" t="s">
        <v>4</v>
      </c>
      <c r="L35" s="30"/>
      <c r="M35" s="26"/>
    </row>
    <row r="36" spans="1:13" s="27" customFormat="1" ht="17.25" customHeight="1" x14ac:dyDescent="0.2">
      <c r="A36" s="20">
        <v>29</v>
      </c>
      <c r="B36" s="10" t="s">
        <v>71</v>
      </c>
      <c r="C36" s="21" t="s">
        <v>77</v>
      </c>
      <c r="D36" s="4" t="s">
        <v>72</v>
      </c>
      <c r="E36" s="6">
        <v>125</v>
      </c>
      <c r="F36" s="99">
        <v>20</v>
      </c>
      <c r="G36" s="22">
        <v>12500</v>
      </c>
      <c r="H36" s="12">
        <v>9650</v>
      </c>
      <c r="I36" s="29">
        <v>269</v>
      </c>
      <c r="J36" s="96">
        <f t="shared" si="0"/>
        <v>2595850</v>
      </c>
      <c r="K36" s="24" t="s">
        <v>4</v>
      </c>
      <c r="L36" s="30"/>
      <c r="M36" s="26"/>
    </row>
    <row r="37" spans="1:13" s="27" customFormat="1" ht="17.25" customHeight="1" x14ac:dyDescent="0.2">
      <c r="A37" s="20">
        <v>30</v>
      </c>
      <c r="B37" s="10" t="s">
        <v>202</v>
      </c>
      <c r="C37" s="21" t="s">
        <v>200</v>
      </c>
      <c r="D37" s="4" t="s">
        <v>201</v>
      </c>
      <c r="E37" s="6">
        <v>320</v>
      </c>
      <c r="F37" s="99">
        <v>12</v>
      </c>
      <c r="G37" s="22">
        <v>13000</v>
      </c>
      <c r="H37" s="12">
        <v>11160</v>
      </c>
      <c r="I37" s="29">
        <v>2724</v>
      </c>
      <c r="J37" s="96">
        <f t="shared" si="0"/>
        <v>30399840</v>
      </c>
      <c r="K37" s="24" t="s">
        <v>4</v>
      </c>
      <c r="L37" s="30"/>
      <c r="M37" s="26"/>
    </row>
    <row r="38" spans="1:13" s="27" customFormat="1" ht="17.25" customHeight="1" x14ac:dyDescent="0.2">
      <c r="A38" s="20">
        <v>31</v>
      </c>
      <c r="B38" s="10" t="s">
        <v>207</v>
      </c>
      <c r="C38" s="21" t="s">
        <v>200</v>
      </c>
      <c r="D38" s="4" t="s">
        <v>208</v>
      </c>
      <c r="E38" s="6">
        <v>160</v>
      </c>
      <c r="F38" s="99">
        <v>30</v>
      </c>
      <c r="G38" s="22">
        <v>9650</v>
      </c>
      <c r="H38" s="12">
        <v>8040</v>
      </c>
      <c r="I38" s="29">
        <v>521</v>
      </c>
      <c r="J38" s="96">
        <f t="shared" si="0"/>
        <v>4188840</v>
      </c>
      <c r="K38" s="24" t="s">
        <v>4</v>
      </c>
      <c r="L38" s="30"/>
      <c r="M38" s="26"/>
    </row>
    <row r="39" spans="1:13" s="27" customFormat="1" ht="17.25" customHeight="1" x14ac:dyDescent="0.2">
      <c r="A39" s="20">
        <v>32</v>
      </c>
      <c r="B39" s="10" t="s">
        <v>222</v>
      </c>
      <c r="C39" s="21" t="s">
        <v>206</v>
      </c>
      <c r="D39" s="4" t="s">
        <v>203</v>
      </c>
      <c r="E39" s="6">
        <v>235</v>
      </c>
      <c r="F39" s="99">
        <v>40</v>
      </c>
      <c r="G39" s="22">
        <v>6500</v>
      </c>
      <c r="H39" s="12">
        <v>5138</v>
      </c>
      <c r="I39" s="29">
        <v>1258</v>
      </c>
      <c r="J39" s="96">
        <f t="shared" si="0"/>
        <v>6463604</v>
      </c>
      <c r="K39" s="24" t="s">
        <v>4</v>
      </c>
      <c r="L39" s="30"/>
      <c r="M39" s="26"/>
    </row>
    <row r="40" spans="1:13" s="27" customFormat="1" ht="17.25" customHeight="1" x14ac:dyDescent="0.2">
      <c r="A40" s="20">
        <v>33</v>
      </c>
      <c r="B40" s="10" t="s">
        <v>93</v>
      </c>
      <c r="C40" s="21" t="s">
        <v>124</v>
      </c>
      <c r="D40" s="4" t="s">
        <v>94</v>
      </c>
      <c r="E40" s="6">
        <v>430</v>
      </c>
      <c r="F40" s="99">
        <v>12</v>
      </c>
      <c r="G40" s="22">
        <v>22419</v>
      </c>
      <c r="H40" s="12">
        <v>17935</v>
      </c>
      <c r="I40" s="29">
        <v>296</v>
      </c>
      <c r="J40" s="96">
        <f t="shared" si="0"/>
        <v>5308760</v>
      </c>
      <c r="K40" s="24" t="s">
        <v>4</v>
      </c>
      <c r="L40" s="30"/>
      <c r="M40" s="26"/>
    </row>
    <row r="41" spans="1:13" s="27" customFormat="1" ht="17.25" customHeight="1" x14ac:dyDescent="0.2">
      <c r="A41" s="20">
        <v>34</v>
      </c>
      <c r="B41" s="10" t="s">
        <v>95</v>
      </c>
      <c r="C41" s="21" t="s">
        <v>124</v>
      </c>
      <c r="D41" s="4" t="s">
        <v>120</v>
      </c>
      <c r="E41" s="6">
        <v>425</v>
      </c>
      <c r="F41" s="99">
        <v>12</v>
      </c>
      <c r="G41" s="22">
        <v>22419</v>
      </c>
      <c r="H41" s="12">
        <v>17550</v>
      </c>
      <c r="I41" s="29">
        <v>288</v>
      </c>
      <c r="J41" s="96">
        <f t="shared" si="0"/>
        <v>5054400</v>
      </c>
      <c r="K41" s="24" t="s">
        <v>4</v>
      </c>
      <c r="L41" s="30"/>
      <c r="M41" s="26"/>
    </row>
    <row r="42" spans="1:13" s="27" customFormat="1" ht="17.25" customHeight="1" x14ac:dyDescent="0.2">
      <c r="A42" s="20">
        <v>35</v>
      </c>
      <c r="B42" s="10" t="s">
        <v>96</v>
      </c>
      <c r="C42" s="21" t="s">
        <v>97</v>
      </c>
      <c r="D42" s="4" t="s">
        <v>98</v>
      </c>
      <c r="E42" s="6">
        <v>175</v>
      </c>
      <c r="F42" s="99">
        <v>30</v>
      </c>
      <c r="G42" s="22">
        <v>10000</v>
      </c>
      <c r="H42" s="12">
        <v>7800</v>
      </c>
      <c r="I42" s="29">
        <v>132</v>
      </c>
      <c r="J42" s="96">
        <f t="shared" si="0"/>
        <v>1029600</v>
      </c>
      <c r="K42" s="24" t="s">
        <v>4</v>
      </c>
      <c r="L42" s="30"/>
      <c r="M42" s="26"/>
    </row>
    <row r="43" spans="1:13" s="27" customFormat="1" ht="17.25" customHeight="1" x14ac:dyDescent="0.2">
      <c r="A43" s="20">
        <v>36</v>
      </c>
      <c r="B43" s="10" t="s">
        <v>99</v>
      </c>
      <c r="C43" s="21" t="s">
        <v>97</v>
      </c>
      <c r="D43" s="4" t="s">
        <v>100</v>
      </c>
      <c r="E43" s="6">
        <v>165</v>
      </c>
      <c r="F43" s="99">
        <v>30</v>
      </c>
      <c r="G43" s="22">
        <v>10000</v>
      </c>
      <c r="H43" s="12">
        <v>7700</v>
      </c>
      <c r="I43" s="29">
        <v>74</v>
      </c>
      <c r="J43" s="96">
        <f t="shared" si="0"/>
        <v>569800</v>
      </c>
      <c r="K43" s="24" t="s">
        <v>4</v>
      </c>
      <c r="L43" s="30"/>
      <c r="M43" s="26"/>
    </row>
    <row r="44" spans="1:13" s="27" customFormat="1" ht="15" x14ac:dyDescent="0.2">
      <c r="A44" s="20">
        <v>37</v>
      </c>
      <c r="B44" s="10" t="s">
        <v>104</v>
      </c>
      <c r="C44" s="21" t="s">
        <v>101</v>
      </c>
      <c r="D44" s="4" t="s">
        <v>102</v>
      </c>
      <c r="E44" s="6">
        <v>460</v>
      </c>
      <c r="F44" s="99">
        <v>12</v>
      </c>
      <c r="G44" s="22">
        <v>23750</v>
      </c>
      <c r="H44" s="12">
        <v>19000</v>
      </c>
      <c r="I44" s="29">
        <v>513</v>
      </c>
      <c r="J44" s="96">
        <f t="shared" si="0"/>
        <v>9747000</v>
      </c>
      <c r="K44" s="24" t="s">
        <v>4</v>
      </c>
      <c r="L44" s="30"/>
      <c r="M44" s="26"/>
    </row>
    <row r="45" spans="1:13" s="27" customFormat="1" ht="17.25" customHeight="1" x14ac:dyDescent="0.2">
      <c r="A45" s="20">
        <v>38</v>
      </c>
      <c r="B45" s="10" t="s">
        <v>105</v>
      </c>
      <c r="C45" s="21" t="s">
        <v>107</v>
      </c>
      <c r="D45" s="4" t="s">
        <v>108</v>
      </c>
      <c r="E45" s="6">
        <v>410</v>
      </c>
      <c r="F45" s="99">
        <v>14</v>
      </c>
      <c r="G45" s="22">
        <v>24800.1</v>
      </c>
      <c r="H45" s="12">
        <v>19813</v>
      </c>
      <c r="I45" s="29">
        <v>605</v>
      </c>
      <c r="J45" s="96">
        <f t="shared" si="0"/>
        <v>11986865</v>
      </c>
      <c r="K45" s="24" t="s">
        <v>4</v>
      </c>
      <c r="L45" s="30"/>
      <c r="M45" s="26"/>
    </row>
    <row r="46" spans="1:13" s="27" customFormat="1" ht="15" x14ac:dyDescent="0.2">
      <c r="A46" s="20">
        <v>39</v>
      </c>
      <c r="B46" s="10" t="s">
        <v>109</v>
      </c>
      <c r="C46" s="21" t="s">
        <v>103</v>
      </c>
      <c r="D46" s="4" t="s">
        <v>106</v>
      </c>
      <c r="E46" s="6">
        <v>205</v>
      </c>
      <c r="F46" s="99">
        <v>20</v>
      </c>
      <c r="G46" s="22">
        <v>12000</v>
      </c>
      <c r="H46" s="12">
        <v>9200</v>
      </c>
      <c r="I46" s="29">
        <v>126</v>
      </c>
      <c r="J46" s="96">
        <f t="shared" si="0"/>
        <v>1159200</v>
      </c>
      <c r="K46" s="24" t="s">
        <v>4</v>
      </c>
      <c r="L46" s="30"/>
      <c r="M46" s="26"/>
    </row>
    <row r="47" spans="1:13" s="27" customFormat="1" ht="15" x14ac:dyDescent="0.2">
      <c r="A47" s="20">
        <v>40</v>
      </c>
      <c r="B47" s="10" t="s">
        <v>139</v>
      </c>
      <c r="C47" s="21" t="s">
        <v>138</v>
      </c>
      <c r="D47" s="4" t="s">
        <v>137</v>
      </c>
      <c r="E47" s="6">
        <v>210</v>
      </c>
      <c r="F47" s="99">
        <v>16</v>
      </c>
      <c r="G47" s="22">
        <v>13755</v>
      </c>
      <c r="H47" s="12">
        <v>11000</v>
      </c>
      <c r="I47" s="29">
        <v>663</v>
      </c>
      <c r="J47" s="96">
        <f t="shared" si="0"/>
        <v>7293000</v>
      </c>
      <c r="K47" s="24" t="s">
        <v>4</v>
      </c>
      <c r="L47" s="30"/>
      <c r="M47" s="26"/>
    </row>
    <row r="48" spans="1:13" s="27" customFormat="1" ht="15" x14ac:dyDescent="0.2">
      <c r="A48" s="20">
        <v>41</v>
      </c>
      <c r="B48" s="10" t="s">
        <v>114</v>
      </c>
      <c r="C48" s="8" t="s">
        <v>189</v>
      </c>
      <c r="D48" s="4" t="s">
        <v>125</v>
      </c>
      <c r="E48" s="6">
        <v>345</v>
      </c>
      <c r="F48" s="99">
        <v>16</v>
      </c>
      <c r="G48" s="22">
        <v>19500</v>
      </c>
      <c r="H48" s="12">
        <v>15600</v>
      </c>
      <c r="I48" s="29">
        <v>485</v>
      </c>
      <c r="J48" s="96">
        <f t="shared" si="0"/>
        <v>7566000</v>
      </c>
      <c r="K48" s="24" t="s">
        <v>4</v>
      </c>
      <c r="L48" s="30"/>
      <c r="M48" s="26"/>
    </row>
    <row r="49" spans="1:13" s="27" customFormat="1" ht="17.25" customHeight="1" x14ac:dyDescent="0.2">
      <c r="A49" s="20">
        <v>42</v>
      </c>
      <c r="B49" s="10" t="s">
        <v>128</v>
      </c>
      <c r="C49" s="21" t="s">
        <v>129</v>
      </c>
      <c r="D49" s="4" t="s">
        <v>130</v>
      </c>
      <c r="E49" s="6">
        <v>290</v>
      </c>
      <c r="F49" s="99">
        <v>20</v>
      </c>
      <c r="G49" s="22">
        <v>13750</v>
      </c>
      <c r="H49" s="12">
        <v>11000</v>
      </c>
      <c r="I49" s="29">
        <v>1527</v>
      </c>
      <c r="J49" s="96">
        <f t="shared" si="0"/>
        <v>16797000</v>
      </c>
      <c r="K49" s="24" t="s">
        <v>4</v>
      </c>
      <c r="L49" s="30"/>
      <c r="M49" s="26"/>
    </row>
    <row r="50" spans="1:13" s="27" customFormat="1" ht="15.75" thickBot="1" x14ac:dyDescent="0.25">
      <c r="A50" s="20">
        <v>43</v>
      </c>
      <c r="B50" s="9" t="s">
        <v>56</v>
      </c>
      <c r="C50" s="33" t="s">
        <v>34</v>
      </c>
      <c r="D50" s="34" t="s">
        <v>33</v>
      </c>
      <c r="E50" s="161">
        <v>135</v>
      </c>
      <c r="F50" s="100">
        <v>24</v>
      </c>
      <c r="G50" s="35">
        <v>6756</v>
      </c>
      <c r="H50" s="49">
        <v>5400</v>
      </c>
      <c r="I50" s="37">
        <v>2</v>
      </c>
      <c r="J50" s="96">
        <f t="shared" si="0"/>
        <v>10800</v>
      </c>
      <c r="K50" s="38" t="s">
        <v>4</v>
      </c>
      <c r="L50" s="30"/>
      <c r="M50" s="26"/>
    </row>
    <row r="51" spans="1:13" s="27" customFormat="1" ht="15.75" thickBot="1" x14ac:dyDescent="0.25">
      <c r="A51" s="139"/>
      <c r="B51" s="140"/>
      <c r="C51" s="140"/>
      <c r="D51" s="140"/>
      <c r="E51" s="162"/>
      <c r="F51" s="141"/>
      <c r="G51" s="140"/>
      <c r="H51" s="142"/>
      <c r="I51" s="143">
        <f>SUM(I7:I50)</f>
        <v>43174</v>
      </c>
      <c r="J51" s="144">
        <f>SUM(J7:J50)</f>
        <v>609591382.66000009</v>
      </c>
      <c r="K51" s="145"/>
      <c r="L51" s="30"/>
      <c r="M51" s="26"/>
    </row>
    <row r="52" spans="1:13" s="39" customFormat="1" ht="15.75" thickBot="1" x14ac:dyDescent="0.25">
      <c r="A52" s="248" t="s">
        <v>23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50"/>
      <c r="L52" s="30"/>
      <c r="M52" s="26"/>
    </row>
    <row r="53" spans="1:13" s="39" customFormat="1" ht="15" x14ac:dyDescent="0.2">
      <c r="A53" s="40">
        <v>44</v>
      </c>
      <c r="B53" s="41" t="s">
        <v>64</v>
      </c>
      <c r="C53" s="42" t="s">
        <v>20</v>
      </c>
      <c r="D53" s="43" t="s">
        <v>81</v>
      </c>
      <c r="E53" s="163">
        <v>755</v>
      </c>
      <c r="F53" s="98">
        <v>10</v>
      </c>
      <c r="G53" s="44">
        <v>31250</v>
      </c>
      <c r="H53" s="44">
        <v>25000</v>
      </c>
      <c r="I53" s="45">
        <v>164</v>
      </c>
      <c r="J53" s="13">
        <f>H53*I53</f>
        <v>4100000</v>
      </c>
      <c r="K53" s="46" t="s">
        <v>4</v>
      </c>
      <c r="L53" s="30"/>
      <c r="M53" s="26"/>
    </row>
    <row r="54" spans="1:13" s="39" customFormat="1" ht="15" x14ac:dyDescent="0.2">
      <c r="A54" s="20">
        <v>45</v>
      </c>
      <c r="B54" s="10" t="s">
        <v>205</v>
      </c>
      <c r="C54" s="8" t="s">
        <v>192</v>
      </c>
      <c r="D54" s="4" t="s">
        <v>191</v>
      </c>
      <c r="E54" s="6">
        <v>430</v>
      </c>
      <c r="F54" s="99">
        <v>12</v>
      </c>
      <c r="G54" s="22">
        <v>22000</v>
      </c>
      <c r="H54" s="22">
        <v>17400</v>
      </c>
      <c r="I54" s="29">
        <v>649</v>
      </c>
      <c r="J54" s="14">
        <f t="shared" ref="J54:J68" si="1">H54*I54</f>
        <v>11292600</v>
      </c>
      <c r="K54" s="24" t="s">
        <v>4</v>
      </c>
      <c r="L54" s="30"/>
      <c r="M54" s="26"/>
    </row>
    <row r="55" spans="1:13" s="39" customFormat="1" ht="15" x14ac:dyDescent="0.2">
      <c r="A55" s="20">
        <v>46</v>
      </c>
      <c r="B55" s="10" t="s">
        <v>159</v>
      </c>
      <c r="C55" s="8" t="s">
        <v>154</v>
      </c>
      <c r="D55" s="4" t="s">
        <v>158</v>
      </c>
      <c r="E55" s="6">
        <v>90</v>
      </c>
      <c r="F55" s="99">
        <v>40</v>
      </c>
      <c r="G55" s="22">
        <v>8800</v>
      </c>
      <c r="H55" s="22">
        <v>7000</v>
      </c>
      <c r="I55" s="29">
        <v>274</v>
      </c>
      <c r="J55" s="14">
        <f t="shared" si="1"/>
        <v>1918000</v>
      </c>
      <c r="K55" s="24" t="s">
        <v>4</v>
      </c>
      <c r="L55" s="30"/>
      <c r="M55" s="26"/>
    </row>
    <row r="56" spans="1:13" s="3" customFormat="1" ht="18" customHeight="1" x14ac:dyDescent="0.2">
      <c r="A56" s="20">
        <v>47</v>
      </c>
      <c r="B56" s="7" t="s">
        <v>164</v>
      </c>
      <c r="C56" s="8" t="s">
        <v>165</v>
      </c>
      <c r="D56" s="4" t="s">
        <v>163</v>
      </c>
      <c r="E56" s="6">
        <v>310</v>
      </c>
      <c r="F56" s="99">
        <v>12</v>
      </c>
      <c r="G56" s="5">
        <v>21000</v>
      </c>
      <c r="H56" s="22">
        <v>18000</v>
      </c>
      <c r="I56" s="6">
        <v>770</v>
      </c>
      <c r="J56" s="96">
        <f t="shared" si="1"/>
        <v>13860000</v>
      </c>
      <c r="K56" s="24" t="s">
        <v>4</v>
      </c>
      <c r="M56" s="26"/>
    </row>
    <row r="57" spans="1:13" s="50" customFormat="1" ht="17.25" customHeight="1" x14ac:dyDescent="0.2">
      <c r="A57" s="20">
        <v>48</v>
      </c>
      <c r="B57" s="11" t="s">
        <v>166</v>
      </c>
      <c r="C57" s="21" t="s">
        <v>170</v>
      </c>
      <c r="D57" s="4" t="s">
        <v>167</v>
      </c>
      <c r="E57" s="6">
        <v>480</v>
      </c>
      <c r="F57" s="99">
        <v>12</v>
      </c>
      <c r="G57" s="22">
        <v>38000</v>
      </c>
      <c r="H57" s="12">
        <v>33700</v>
      </c>
      <c r="I57" s="23">
        <v>245</v>
      </c>
      <c r="J57" s="14">
        <f t="shared" si="1"/>
        <v>8256500</v>
      </c>
      <c r="K57" s="24" t="s">
        <v>186</v>
      </c>
      <c r="L57" s="25"/>
      <c r="M57" s="26"/>
    </row>
    <row r="58" spans="1:13" s="39" customFormat="1" ht="15" x14ac:dyDescent="0.2">
      <c r="A58" s="20">
        <v>49</v>
      </c>
      <c r="B58" s="10" t="s">
        <v>146</v>
      </c>
      <c r="C58" s="21" t="s">
        <v>150</v>
      </c>
      <c r="D58" s="23" t="s">
        <v>147</v>
      </c>
      <c r="E58" s="6">
        <v>75</v>
      </c>
      <c r="F58" s="99">
        <v>40</v>
      </c>
      <c r="G58" s="22">
        <v>7500</v>
      </c>
      <c r="H58" s="22">
        <v>6000</v>
      </c>
      <c r="I58" s="29">
        <v>232</v>
      </c>
      <c r="J58" s="14">
        <f t="shared" si="1"/>
        <v>1392000</v>
      </c>
      <c r="K58" s="24" t="s">
        <v>4</v>
      </c>
      <c r="L58" s="30"/>
      <c r="M58" s="26"/>
    </row>
    <row r="59" spans="1:13" s="27" customFormat="1" ht="15" x14ac:dyDescent="0.2">
      <c r="A59" s="20">
        <v>50</v>
      </c>
      <c r="B59" s="11" t="s">
        <v>145</v>
      </c>
      <c r="C59" s="21" t="s">
        <v>42</v>
      </c>
      <c r="D59" s="4" t="s">
        <v>144</v>
      </c>
      <c r="E59" s="6">
        <v>540</v>
      </c>
      <c r="F59" s="99">
        <v>10</v>
      </c>
      <c r="G59" s="22">
        <v>30000</v>
      </c>
      <c r="H59" s="22">
        <v>24800</v>
      </c>
      <c r="I59" s="23">
        <v>828</v>
      </c>
      <c r="J59" s="96">
        <f t="shared" si="1"/>
        <v>20534400</v>
      </c>
      <c r="K59" s="24" t="s">
        <v>58</v>
      </c>
      <c r="L59" s="25"/>
      <c r="M59" s="26"/>
    </row>
    <row r="60" spans="1:13" s="27" customFormat="1" ht="15" x14ac:dyDescent="0.2">
      <c r="A60" s="20">
        <v>51</v>
      </c>
      <c r="B60" s="11" t="s">
        <v>40</v>
      </c>
      <c r="C60" s="21" t="s">
        <v>42</v>
      </c>
      <c r="D60" s="4" t="s">
        <v>41</v>
      </c>
      <c r="E60" s="6">
        <v>390</v>
      </c>
      <c r="F60" s="99">
        <v>16</v>
      </c>
      <c r="G60" s="22">
        <v>12500</v>
      </c>
      <c r="H60" s="22">
        <v>10000</v>
      </c>
      <c r="I60" s="23">
        <v>675</v>
      </c>
      <c r="J60" s="96">
        <f t="shared" si="1"/>
        <v>6750000</v>
      </c>
      <c r="K60" s="24" t="s">
        <v>58</v>
      </c>
      <c r="L60" s="28"/>
      <c r="M60" s="26"/>
    </row>
    <row r="61" spans="1:13" s="39" customFormat="1" ht="15" x14ac:dyDescent="0.2">
      <c r="A61" s="20">
        <v>52</v>
      </c>
      <c r="B61" s="10" t="s">
        <v>149</v>
      </c>
      <c r="C61" s="21" t="s">
        <v>8</v>
      </c>
      <c r="D61" s="23" t="s">
        <v>148</v>
      </c>
      <c r="E61" s="6">
        <v>40</v>
      </c>
      <c r="F61" s="99">
        <v>30</v>
      </c>
      <c r="G61" s="22">
        <v>5800</v>
      </c>
      <c r="H61" s="22">
        <v>4600</v>
      </c>
      <c r="I61" s="29">
        <v>328</v>
      </c>
      <c r="J61" s="14">
        <f t="shared" si="1"/>
        <v>1508800</v>
      </c>
      <c r="K61" s="24" t="s">
        <v>4</v>
      </c>
      <c r="L61" s="30"/>
      <c r="M61" s="26"/>
    </row>
    <row r="62" spans="1:13" s="39" customFormat="1" ht="15" x14ac:dyDescent="0.2">
      <c r="A62" s="20">
        <v>53</v>
      </c>
      <c r="B62" s="10" t="s">
        <v>157</v>
      </c>
      <c r="C62" s="21" t="s">
        <v>155</v>
      </c>
      <c r="D62" s="23" t="s">
        <v>156</v>
      </c>
      <c r="E62" s="6">
        <v>165</v>
      </c>
      <c r="F62" s="99">
        <v>20</v>
      </c>
      <c r="G62" s="22">
        <v>6600</v>
      </c>
      <c r="H62" s="22">
        <v>5200</v>
      </c>
      <c r="I62" s="29">
        <v>1728</v>
      </c>
      <c r="J62" s="14">
        <f t="shared" si="1"/>
        <v>8985600</v>
      </c>
      <c r="K62" s="24" t="s">
        <v>4</v>
      </c>
      <c r="L62" s="30"/>
      <c r="M62" s="26"/>
    </row>
    <row r="63" spans="1:13" s="39" customFormat="1" ht="15" x14ac:dyDescent="0.2">
      <c r="A63" s="20">
        <v>54</v>
      </c>
      <c r="B63" s="10" t="s">
        <v>141</v>
      </c>
      <c r="C63" s="8" t="s">
        <v>8</v>
      </c>
      <c r="D63" s="4" t="s">
        <v>140</v>
      </c>
      <c r="E63" s="6">
        <v>245</v>
      </c>
      <c r="F63" s="99">
        <v>14</v>
      </c>
      <c r="G63" s="22">
        <v>13250</v>
      </c>
      <c r="H63" s="22">
        <v>10600</v>
      </c>
      <c r="I63" s="29">
        <v>799</v>
      </c>
      <c r="J63" s="14">
        <f t="shared" si="1"/>
        <v>8469400</v>
      </c>
      <c r="K63" s="24" t="s">
        <v>4</v>
      </c>
      <c r="L63" s="30"/>
      <c r="M63" s="26"/>
    </row>
    <row r="64" spans="1:13" s="39" customFormat="1" ht="15" x14ac:dyDescent="0.2">
      <c r="A64" s="20">
        <v>55</v>
      </c>
      <c r="B64" s="127" t="s">
        <v>143</v>
      </c>
      <c r="C64" s="128" t="s">
        <v>136</v>
      </c>
      <c r="D64" s="129" t="s">
        <v>232</v>
      </c>
      <c r="E64" s="164">
        <v>1010</v>
      </c>
      <c r="F64" s="130">
        <v>6</v>
      </c>
      <c r="G64" s="131">
        <v>50000</v>
      </c>
      <c r="H64" s="131">
        <v>38000</v>
      </c>
      <c r="I64" s="126">
        <v>1306</v>
      </c>
      <c r="J64" s="132">
        <f t="shared" si="1"/>
        <v>49628000</v>
      </c>
      <c r="K64" s="133" t="s">
        <v>4</v>
      </c>
      <c r="L64" s="30"/>
      <c r="M64" s="26"/>
    </row>
    <row r="65" spans="1:13" s="39" customFormat="1" ht="15" x14ac:dyDescent="0.2">
      <c r="A65" s="20">
        <v>56</v>
      </c>
      <c r="B65" s="10" t="s">
        <v>134</v>
      </c>
      <c r="C65" s="8" t="s">
        <v>135</v>
      </c>
      <c r="D65" s="4" t="s">
        <v>133</v>
      </c>
      <c r="E65" s="6">
        <v>475</v>
      </c>
      <c r="F65" s="99">
        <v>12</v>
      </c>
      <c r="G65" s="22">
        <v>15000</v>
      </c>
      <c r="H65" s="22">
        <v>11800</v>
      </c>
      <c r="I65" s="29">
        <v>346</v>
      </c>
      <c r="J65" s="14">
        <f t="shared" si="1"/>
        <v>4082800</v>
      </c>
      <c r="K65" s="24" t="s">
        <v>4</v>
      </c>
      <c r="L65" s="30"/>
      <c r="M65" s="26"/>
    </row>
    <row r="66" spans="1:13" s="39" customFormat="1" ht="15" x14ac:dyDescent="0.2">
      <c r="A66" s="20">
        <v>57</v>
      </c>
      <c r="B66" s="10" t="s">
        <v>126</v>
      </c>
      <c r="C66" s="8" t="s">
        <v>92</v>
      </c>
      <c r="D66" s="4" t="s">
        <v>127</v>
      </c>
      <c r="E66" s="6">
        <v>210</v>
      </c>
      <c r="F66" s="99">
        <v>24</v>
      </c>
      <c r="G66" s="22">
        <v>7300</v>
      </c>
      <c r="H66" s="12">
        <v>5809.06</v>
      </c>
      <c r="I66" s="29">
        <v>125</v>
      </c>
      <c r="J66" s="14">
        <f t="shared" si="1"/>
        <v>726132.5</v>
      </c>
      <c r="K66" s="24" t="s">
        <v>4</v>
      </c>
      <c r="L66" s="30"/>
      <c r="M66" s="26"/>
    </row>
    <row r="67" spans="1:13" s="47" customFormat="1" ht="15" x14ac:dyDescent="0.2">
      <c r="A67" s="20">
        <v>58</v>
      </c>
      <c r="B67" s="10" t="s">
        <v>32</v>
      </c>
      <c r="C67" s="8" t="s">
        <v>8</v>
      </c>
      <c r="D67" s="4" t="s">
        <v>84</v>
      </c>
      <c r="E67" s="6">
        <v>275</v>
      </c>
      <c r="F67" s="99">
        <v>20</v>
      </c>
      <c r="G67" s="22">
        <v>12500</v>
      </c>
      <c r="H67" s="12">
        <v>10000</v>
      </c>
      <c r="I67" s="29">
        <v>2560</v>
      </c>
      <c r="J67" s="14">
        <f t="shared" si="1"/>
        <v>25600000</v>
      </c>
      <c r="K67" s="24" t="s">
        <v>4</v>
      </c>
      <c r="L67" s="30"/>
      <c r="M67" s="26"/>
    </row>
    <row r="68" spans="1:13" s="50" customFormat="1" ht="15.75" thickBot="1" x14ac:dyDescent="0.25">
      <c r="A68" s="58">
        <v>59</v>
      </c>
      <c r="B68" s="9" t="s">
        <v>21</v>
      </c>
      <c r="C68" s="48" t="s">
        <v>8</v>
      </c>
      <c r="D68" s="34" t="s">
        <v>22</v>
      </c>
      <c r="E68" s="161">
        <v>65</v>
      </c>
      <c r="F68" s="100">
        <v>50</v>
      </c>
      <c r="G68" s="35">
        <v>1500</v>
      </c>
      <c r="H68" s="49">
        <v>500</v>
      </c>
      <c r="I68" s="37">
        <v>8324</v>
      </c>
      <c r="J68" s="15">
        <f t="shared" si="1"/>
        <v>4162000</v>
      </c>
      <c r="K68" s="38" t="s">
        <v>4</v>
      </c>
      <c r="L68" s="25"/>
      <c r="M68" s="26"/>
    </row>
    <row r="69" spans="1:13" s="119" customFormat="1" ht="15.75" thickBot="1" x14ac:dyDescent="0.25">
      <c r="A69" s="146"/>
      <c r="B69" s="147"/>
      <c r="C69" s="148"/>
      <c r="D69" s="149" t="s">
        <v>7</v>
      </c>
      <c r="E69" s="176"/>
      <c r="F69" s="150"/>
      <c r="G69" s="151"/>
      <c r="H69" s="151"/>
      <c r="I69" s="143">
        <f>SUM(I53:I68)</f>
        <v>19353</v>
      </c>
      <c r="J69" s="144">
        <f>SUM(J53:J68)</f>
        <v>171266232.5</v>
      </c>
      <c r="K69" s="152"/>
      <c r="L69" s="117"/>
      <c r="M69" s="118"/>
    </row>
    <row r="70" spans="1:13" s="50" customFormat="1" ht="15" thickBot="1" x14ac:dyDescent="0.25">
      <c r="A70" s="248" t="s">
        <v>231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50"/>
      <c r="L70" s="25"/>
      <c r="M70" s="26"/>
    </row>
    <row r="71" spans="1:13" s="3" customFormat="1" ht="15" x14ac:dyDescent="0.2">
      <c r="A71" s="20">
        <v>60</v>
      </c>
      <c r="B71" s="110" t="s">
        <v>228</v>
      </c>
      <c r="C71" s="111" t="s">
        <v>229</v>
      </c>
      <c r="D71" s="111" t="s">
        <v>230</v>
      </c>
      <c r="E71" s="114">
        <v>40</v>
      </c>
      <c r="F71" s="112">
        <v>200</v>
      </c>
      <c r="G71" s="113">
        <v>2300</v>
      </c>
      <c r="H71" s="36">
        <v>1700</v>
      </c>
      <c r="I71" s="114">
        <v>2806</v>
      </c>
      <c r="J71" s="115">
        <f>H71*I71</f>
        <v>4770200</v>
      </c>
      <c r="K71" s="116" t="s">
        <v>5</v>
      </c>
      <c r="M71" s="26"/>
    </row>
    <row r="72" spans="1:13" s="3" customFormat="1" ht="15.75" thickBot="1" x14ac:dyDescent="0.25">
      <c r="A72" s="20">
        <v>61</v>
      </c>
      <c r="B72" s="7" t="s">
        <v>119</v>
      </c>
      <c r="C72" s="4" t="s">
        <v>92</v>
      </c>
      <c r="D72" s="4" t="s">
        <v>110</v>
      </c>
      <c r="E72" s="6">
        <v>140</v>
      </c>
      <c r="F72" s="99">
        <v>30</v>
      </c>
      <c r="G72" s="5">
        <v>8000</v>
      </c>
      <c r="H72" s="12">
        <v>5820</v>
      </c>
      <c r="I72" s="6">
        <v>1040</v>
      </c>
      <c r="J72" s="115">
        <f>H72*I72</f>
        <v>6052800</v>
      </c>
      <c r="K72" s="24" t="s">
        <v>4</v>
      </c>
      <c r="M72" s="26"/>
    </row>
    <row r="73" spans="1:13" s="50" customFormat="1" ht="15.75" thickBot="1" x14ac:dyDescent="0.25">
      <c r="A73" s="146"/>
      <c r="B73" s="147"/>
      <c r="C73" s="148"/>
      <c r="D73" s="149"/>
      <c r="E73" s="165"/>
      <c r="F73" s="150">
        <f>SUM(F71:F72)</f>
        <v>230</v>
      </c>
      <c r="G73" s="151"/>
      <c r="H73" s="151"/>
      <c r="I73" s="143">
        <f>SUM(I71:I72)</f>
        <v>3846</v>
      </c>
      <c r="J73" s="153">
        <f>SUM(J71:J72)</f>
        <v>10823000</v>
      </c>
      <c r="K73" s="152"/>
      <c r="L73" s="25"/>
      <c r="M73" s="26"/>
    </row>
    <row r="74" spans="1:13" s="50" customFormat="1" ht="15" thickBot="1" x14ac:dyDescent="0.25">
      <c r="A74" s="248" t="s">
        <v>79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50"/>
      <c r="L74" s="25"/>
      <c r="M74" s="26"/>
    </row>
    <row r="75" spans="1:13" s="50" customFormat="1" ht="17.25" customHeight="1" x14ac:dyDescent="0.2">
      <c r="A75" s="40">
        <v>62</v>
      </c>
      <c r="B75" s="51" t="s">
        <v>18</v>
      </c>
      <c r="C75" s="52" t="s">
        <v>12</v>
      </c>
      <c r="D75" s="42" t="s">
        <v>43</v>
      </c>
      <c r="E75" s="166">
        <v>12500</v>
      </c>
      <c r="F75" s="98">
        <v>10</v>
      </c>
      <c r="G75" s="44">
        <v>450000</v>
      </c>
      <c r="H75" s="53">
        <v>292000</v>
      </c>
      <c r="I75" s="54">
        <v>301</v>
      </c>
      <c r="J75" s="13">
        <f>H75*I75</f>
        <v>87892000</v>
      </c>
      <c r="K75" s="46" t="s">
        <v>5</v>
      </c>
      <c r="L75" s="25"/>
      <c r="M75" s="26"/>
    </row>
    <row r="76" spans="1:13" s="50" customFormat="1" ht="17.25" customHeight="1" x14ac:dyDescent="0.2">
      <c r="A76" s="20">
        <v>63</v>
      </c>
      <c r="B76" s="10" t="s">
        <v>70</v>
      </c>
      <c r="C76" s="21" t="s">
        <v>76</v>
      </c>
      <c r="D76" s="23" t="s">
        <v>82</v>
      </c>
      <c r="E76" s="6">
        <v>795</v>
      </c>
      <c r="F76" s="99">
        <v>14</v>
      </c>
      <c r="G76" s="22">
        <v>81250</v>
      </c>
      <c r="H76" s="14">
        <v>65000</v>
      </c>
      <c r="I76" s="29">
        <v>613</v>
      </c>
      <c r="J76" s="14">
        <f t="shared" ref="J76:J89" si="2">H76*I76</f>
        <v>39845000</v>
      </c>
      <c r="K76" s="24" t="s">
        <v>4</v>
      </c>
      <c r="L76" s="25"/>
      <c r="M76" s="26"/>
    </row>
    <row r="77" spans="1:13" s="50" customFormat="1" ht="17.25" customHeight="1" x14ac:dyDescent="0.2">
      <c r="A77" s="20">
        <v>64</v>
      </c>
      <c r="B77" s="10" t="s">
        <v>52</v>
      </c>
      <c r="C77" s="8" t="s">
        <v>16</v>
      </c>
      <c r="D77" s="8" t="s">
        <v>53</v>
      </c>
      <c r="E77" s="167">
        <v>900</v>
      </c>
      <c r="F77" s="99">
        <v>10</v>
      </c>
      <c r="G77" s="22">
        <v>37000</v>
      </c>
      <c r="H77" s="12">
        <v>29000</v>
      </c>
      <c r="I77" s="29">
        <v>1248</v>
      </c>
      <c r="J77" s="14">
        <f t="shared" si="2"/>
        <v>36192000</v>
      </c>
      <c r="K77" s="24" t="s">
        <v>58</v>
      </c>
      <c r="L77" s="25"/>
      <c r="M77" s="26"/>
    </row>
    <row r="78" spans="1:13" s="50" customFormat="1" ht="15" x14ac:dyDescent="0.2">
      <c r="A78" s="20">
        <v>65</v>
      </c>
      <c r="B78" s="10" t="s">
        <v>45</v>
      </c>
      <c r="C78" s="8" t="s">
        <v>16</v>
      </c>
      <c r="D78" s="4" t="s">
        <v>44</v>
      </c>
      <c r="E78" s="167">
        <v>865</v>
      </c>
      <c r="F78" s="99">
        <v>6</v>
      </c>
      <c r="G78" s="22">
        <v>83750</v>
      </c>
      <c r="H78" s="12">
        <v>67000</v>
      </c>
      <c r="I78" s="29">
        <v>1248</v>
      </c>
      <c r="J78" s="14">
        <f t="shared" si="2"/>
        <v>83616000</v>
      </c>
      <c r="K78" s="24" t="s">
        <v>4</v>
      </c>
      <c r="L78" s="25"/>
      <c r="M78" s="26"/>
    </row>
    <row r="79" spans="1:13" s="50" customFormat="1" ht="15" x14ac:dyDescent="0.2">
      <c r="A79" s="20">
        <v>66</v>
      </c>
      <c r="B79" s="10" t="s">
        <v>60</v>
      </c>
      <c r="C79" s="8" t="s">
        <v>16</v>
      </c>
      <c r="D79" s="4" t="s">
        <v>59</v>
      </c>
      <c r="E79" s="167">
        <v>1675</v>
      </c>
      <c r="F79" s="99">
        <v>5</v>
      </c>
      <c r="G79" s="22">
        <v>150000</v>
      </c>
      <c r="H79" s="12">
        <v>107500</v>
      </c>
      <c r="I79" s="29">
        <v>1476</v>
      </c>
      <c r="J79" s="14">
        <f t="shared" si="2"/>
        <v>158670000</v>
      </c>
      <c r="K79" s="24" t="s">
        <v>4</v>
      </c>
      <c r="L79" s="25"/>
      <c r="M79" s="26"/>
    </row>
    <row r="80" spans="1:13" s="50" customFormat="1" ht="15" x14ac:dyDescent="0.2">
      <c r="A80" s="20">
        <v>67</v>
      </c>
      <c r="B80" s="10" t="s">
        <v>19</v>
      </c>
      <c r="C80" s="8" t="s">
        <v>16</v>
      </c>
      <c r="D80" s="4" t="s">
        <v>13</v>
      </c>
      <c r="E80" s="6">
        <v>1005</v>
      </c>
      <c r="F80" s="99">
        <v>8</v>
      </c>
      <c r="G80" s="22">
        <v>147500</v>
      </c>
      <c r="H80" s="12">
        <v>118000</v>
      </c>
      <c r="I80" s="29">
        <v>23</v>
      </c>
      <c r="J80" s="14">
        <f t="shared" si="2"/>
        <v>2714000</v>
      </c>
      <c r="K80" s="24" t="s">
        <v>6</v>
      </c>
      <c r="L80" s="25"/>
      <c r="M80" s="26"/>
    </row>
    <row r="81" spans="1:13" s="50" customFormat="1" ht="17.25" customHeight="1" x14ac:dyDescent="0.2">
      <c r="A81" s="20">
        <v>68</v>
      </c>
      <c r="B81" s="11" t="s">
        <v>243</v>
      </c>
      <c r="C81" s="8" t="s">
        <v>20</v>
      </c>
      <c r="D81" s="4" t="s">
        <v>242</v>
      </c>
      <c r="E81" s="6">
        <v>1010</v>
      </c>
      <c r="F81" s="99">
        <v>8</v>
      </c>
      <c r="G81" s="22">
        <v>31950</v>
      </c>
      <c r="H81" s="12">
        <v>23000</v>
      </c>
      <c r="I81" s="29">
        <v>121</v>
      </c>
      <c r="J81" s="14">
        <f t="shared" si="2"/>
        <v>2783000</v>
      </c>
      <c r="K81" s="24" t="s">
        <v>4</v>
      </c>
      <c r="L81" s="25"/>
      <c r="M81" s="26"/>
    </row>
    <row r="82" spans="1:13" s="50" customFormat="1" ht="17.25" customHeight="1" x14ac:dyDescent="0.2">
      <c r="A82" s="20">
        <v>69</v>
      </c>
      <c r="B82" s="11" t="s">
        <v>24</v>
      </c>
      <c r="C82" s="8" t="s">
        <v>20</v>
      </c>
      <c r="D82" s="4" t="s">
        <v>25</v>
      </c>
      <c r="E82" s="6">
        <v>1010</v>
      </c>
      <c r="F82" s="99">
        <v>8</v>
      </c>
      <c r="G82" s="22">
        <v>31950</v>
      </c>
      <c r="H82" s="12">
        <v>25559.93</v>
      </c>
      <c r="I82" s="29">
        <v>121</v>
      </c>
      <c r="J82" s="14">
        <f t="shared" si="2"/>
        <v>3092751.5300000003</v>
      </c>
      <c r="K82" s="24" t="s">
        <v>4</v>
      </c>
      <c r="L82" s="25"/>
      <c r="M82" s="26"/>
    </row>
    <row r="83" spans="1:13" s="50" customFormat="1" ht="17.25" customHeight="1" x14ac:dyDescent="0.2">
      <c r="A83" s="20">
        <v>70</v>
      </c>
      <c r="B83" s="11" t="s">
        <v>245</v>
      </c>
      <c r="C83" s="8" t="s">
        <v>20</v>
      </c>
      <c r="D83" s="4" t="s">
        <v>244</v>
      </c>
      <c r="E83" s="6">
        <v>1010</v>
      </c>
      <c r="F83" s="99">
        <v>8</v>
      </c>
      <c r="G83" s="22">
        <v>27757</v>
      </c>
      <c r="H83" s="12">
        <v>19877.63</v>
      </c>
      <c r="I83" s="29">
        <v>121</v>
      </c>
      <c r="J83" s="14">
        <f t="shared" si="2"/>
        <v>2405193.23</v>
      </c>
      <c r="K83" s="24" t="s">
        <v>4</v>
      </c>
      <c r="L83" s="25"/>
      <c r="M83" s="26"/>
    </row>
    <row r="84" spans="1:13" s="50" customFormat="1" ht="17.25" customHeight="1" x14ac:dyDescent="0.2">
      <c r="A84" s="20">
        <v>71</v>
      </c>
      <c r="B84" s="11" t="s">
        <v>28</v>
      </c>
      <c r="C84" s="8" t="s">
        <v>20</v>
      </c>
      <c r="D84" s="4" t="s">
        <v>26</v>
      </c>
      <c r="E84" s="6">
        <v>880</v>
      </c>
      <c r="F84" s="99">
        <v>8</v>
      </c>
      <c r="G84" s="22">
        <v>27757</v>
      </c>
      <c r="H84" s="12">
        <v>22205.4</v>
      </c>
      <c r="I84" s="29">
        <v>134</v>
      </c>
      <c r="J84" s="14">
        <f t="shared" si="2"/>
        <v>2975523.6</v>
      </c>
      <c r="K84" s="24" t="s">
        <v>4</v>
      </c>
      <c r="L84" s="25"/>
      <c r="M84" s="26"/>
    </row>
    <row r="85" spans="1:13" s="50" customFormat="1" ht="17.25" customHeight="1" x14ac:dyDescent="0.2">
      <c r="A85" s="20">
        <v>72</v>
      </c>
      <c r="B85" s="11" t="s">
        <v>29</v>
      </c>
      <c r="C85" s="8" t="s">
        <v>20</v>
      </c>
      <c r="D85" s="4" t="s">
        <v>27</v>
      </c>
      <c r="E85" s="6">
        <v>695</v>
      </c>
      <c r="F85" s="99">
        <v>10</v>
      </c>
      <c r="G85" s="22">
        <v>27100</v>
      </c>
      <c r="H85" s="12">
        <v>17790</v>
      </c>
      <c r="I85" s="29">
        <v>128</v>
      </c>
      <c r="J85" s="14">
        <f t="shared" si="2"/>
        <v>2277120</v>
      </c>
      <c r="K85" s="24" t="s">
        <v>4</v>
      </c>
      <c r="L85" s="25"/>
      <c r="M85" s="26"/>
    </row>
    <row r="86" spans="1:13" s="50" customFormat="1" ht="17.25" customHeight="1" x14ac:dyDescent="0.2">
      <c r="A86" s="20">
        <v>73</v>
      </c>
      <c r="B86" s="11" t="s">
        <v>36</v>
      </c>
      <c r="C86" s="8" t="s">
        <v>20</v>
      </c>
      <c r="D86" s="4" t="s">
        <v>35</v>
      </c>
      <c r="E86" s="6">
        <v>945</v>
      </c>
      <c r="F86" s="99">
        <v>8</v>
      </c>
      <c r="G86" s="22">
        <v>30095</v>
      </c>
      <c r="H86" s="12">
        <v>24075.599999999999</v>
      </c>
      <c r="I86" s="29">
        <v>169</v>
      </c>
      <c r="J86" s="14">
        <f t="shared" si="2"/>
        <v>4068776.4</v>
      </c>
      <c r="K86" s="24" t="s">
        <v>4</v>
      </c>
      <c r="L86" s="25"/>
      <c r="M86" s="26"/>
    </row>
    <row r="87" spans="1:13" s="50" customFormat="1" ht="17.25" customHeight="1" x14ac:dyDescent="0.2">
      <c r="A87" s="20">
        <v>74</v>
      </c>
      <c r="B87" s="11" t="s">
        <v>38</v>
      </c>
      <c r="C87" s="8" t="s">
        <v>20</v>
      </c>
      <c r="D87" s="4" t="s">
        <v>37</v>
      </c>
      <c r="E87" s="6">
        <v>845</v>
      </c>
      <c r="F87" s="99">
        <v>8</v>
      </c>
      <c r="G87" s="22">
        <v>27757</v>
      </c>
      <c r="H87" s="12">
        <v>21000</v>
      </c>
      <c r="I87" s="29">
        <v>176</v>
      </c>
      <c r="J87" s="14">
        <f t="shared" si="2"/>
        <v>3696000</v>
      </c>
      <c r="K87" s="24" t="s">
        <v>4</v>
      </c>
      <c r="L87" s="25"/>
      <c r="M87" s="26"/>
    </row>
    <row r="88" spans="1:13" s="50" customFormat="1" ht="17.25" customHeight="1" x14ac:dyDescent="0.2">
      <c r="A88" s="20">
        <v>75</v>
      </c>
      <c r="B88" s="11" t="s">
        <v>88</v>
      </c>
      <c r="C88" s="8" t="s">
        <v>20</v>
      </c>
      <c r="D88" s="4" t="s">
        <v>90</v>
      </c>
      <c r="E88" s="6">
        <v>920</v>
      </c>
      <c r="F88" s="99">
        <v>8</v>
      </c>
      <c r="G88" s="22">
        <v>63750</v>
      </c>
      <c r="H88" s="12">
        <v>51000</v>
      </c>
      <c r="I88" s="29">
        <v>279</v>
      </c>
      <c r="J88" s="14">
        <f t="shared" si="2"/>
        <v>14229000</v>
      </c>
      <c r="K88" s="24" t="s">
        <v>4</v>
      </c>
      <c r="L88" s="25"/>
      <c r="M88" s="26"/>
    </row>
    <row r="89" spans="1:13" s="50" customFormat="1" ht="17.25" customHeight="1" thickBot="1" x14ac:dyDescent="0.25">
      <c r="A89" s="58">
        <v>76</v>
      </c>
      <c r="B89" s="55" t="s">
        <v>89</v>
      </c>
      <c r="C89" s="48" t="s">
        <v>20</v>
      </c>
      <c r="D89" s="34" t="s">
        <v>91</v>
      </c>
      <c r="E89" s="6">
        <v>820</v>
      </c>
      <c r="F89" s="100">
        <v>10</v>
      </c>
      <c r="G89" s="35">
        <v>56250</v>
      </c>
      <c r="H89" s="49">
        <v>45000</v>
      </c>
      <c r="I89" s="37">
        <v>295</v>
      </c>
      <c r="J89" s="15">
        <f t="shared" si="2"/>
        <v>13275000</v>
      </c>
      <c r="K89" s="38" t="s">
        <v>4</v>
      </c>
      <c r="L89" s="25"/>
      <c r="M89" s="26"/>
    </row>
    <row r="90" spans="1:13" s="50" customFormat="1" ht="15" thickBot="1" x14ac:dyDescent="0.25">
      <c r="A90" s="154"/>
      <c r="B90" s="155"/>
      <c r="C90" s="156"/>
      <c r="D90" s="149" t="s">
        <v>7</v>
      </c>
      <c r="E90" s="165"/>
      <c r="F90" s="150"/>
      <c r="G90" s="151"/>
      <c r="H90" s="151"/>
      <c r="I90" s="143">
        <f>SUM(I75:I89)</f>
        <v>6453</v>
      </c>
      <c r="J90" s="144">
        <f>SUM(J75:J89)</f>
        <v>457731364.75999999</v>
      </c>
      <c r="K90" s="152"/>
      <c r="L90" s="25"/>
      <c r="M90" s="26"/>
    </row>
    <row r="91" spans="1:13" s="50" customFormat="1" ht="15" thickBot="1" x14ac:dyDescent="0.25">
      <c r="A91" s="248" t="s">
        <v>80</v>
      </c>
      <c r="B91" s="249"/>
      <c r="C91" s="249"/>
      <c r="D91" s="249"/>
      <c r="E91" s="249"/>
      <c r="F91" s="249"/>
      <c r="G91" s="249"/>
      <c r="H91" s="249"/>
      <c r="I91" s="249"/>
      <c r="J91" s="249"/>
      <c r="K91" s="250"/>
      <c r="L91" s="25"/>
      <c r="M91" s="26"/>
    </row>
    <row r="92" spans="1:13" s="31" customFormat="1" ht="15" x14ac:dyDescent="0.2">
      <c r="A92" s="40">
        <v>77</v>
      </c>
      <c r="B92" s="179" t="s">
        <v>246</v>
      </c>
      <c r="C92" s="8" t="s">
        <v>54</v>
      </c>
      <c r="D92" s="43" t="s">
        <v>247</v>
      </c>
      <c r="E92" s="179"/>
      <c r="F92" s="179"/>
      <c r="G92" s="180">
        <v>4825</v>
      </c>
      <c r="H92" s="180">
        <f>SUM(F92:G92)</f>
        <v>4825</v>
      </c>
      <c r="I92" s="163">
        <v>53</v>
      </c>
      <c r="J92" s="180">
        <f>H92*I92</f>
        <v>255725</v>
      </c>
      <c r="K92" s="46" t="s">
        <v>5</v>
      </c>
      <c r="L92" s="56"/>
      <c r="M92" s="178"/>
    </row>
    <row r="93" spans="1:13" s="57" customFormat="1" ht="15" x14ac:dyDescent="0.2">
      <c r="A93" s="20">
        <v>78</v>
      </c>
      <c r="B93" s="7" t="s">
        <v>46</v>
      </c>
      <c r="C93" s="8" t="s">
        <v>54</v>
      </c>
      <c r="D93" s="4" t="s">
        <v>47</v>
      </c>
      <c r="E93" s="6"/>
      <c r="F93" s="99"/>
      <c r="G93" s="22">
        <v>6500</v>
      </c>
      <c r="H93" s="12">
        <v>4454.1000000000004</v>
      </c>
      <c r="I93" s="29">
        <f>SUM(G93:H93)</f>
        <v>10954.1</v>
      </c>
      <c r="J93" s="14">
        <f>G93*I93</f>
        <v>71201650</v>
      </c>
      <c r="K93" s="24" t="s">
        <v>5</v>
      </c>
      <c r="L93" s="56"/>
      <c r="M93" s="26"/>
    </row>
    <row r="94" spans="1:13" s="3" customFormat="1" ht="15" x14ac:dyDescent="0.2">
      <c r="A94" s="20">
        <v>79</v>
      </c>
      <c r="B94" s="7" t="s">
        <v>48</v>
      </c>
      <c r="C94" s="8" t="s">
        <v>54</v>
      </c>
      <c r="D94" s="4" t="s">
        <v>49</v>
      </c>
      <c r="E94" s="6"/>
      <c r="F94" s="99"/>
      <c r="G94" s="22">
        <v>6500</v>
      </c>
      <c r="H94" s="12">
        <v>4469.5</v>
      </c>
      <c r="I94" s="29">
        <f>SUM(G94:H94)</f>
        <v>10969.5</v>
      </c>
      <c r="J94" s="14">
        <f>G94*I94</f>
        <v>71301750</v>
      </c>
      <c r="K94" s="24" t="s">
        <v>5</v>
      </c>
      <c r="M94" s="26"/>
    </row>
    <row r="95" spans="1:13" s="3" customFormat="1" ht="15.75" thickBot="1" x14ac:dyDescent="0.25">
      <c r="A95" s="58">
        <v>80</v>
      </c>
      <c r="B95" s="181" t="s">
        <v>50</v>
      </c>
      <c r="C95" s="48" t="s">
        <v>54</v>
      </c>
      <c r="D95" s="34" t="s">
        <v>51</v>
      </c>
      <c r="E95" s="161"/>
      <c r="F95" s="100"/>
      <c r="G95" s="35">
        <v>6500</v>
      </c>
      <c r="H95" s="49">
        <v>4584.3999999999996</v>
      </c>
      <c r="I95" s="37">
        <f>SUM(G95:H95)</f>
        <v>11084.4</v>
      </c>
      <c r="J95" s="15">
        <f>G95*I95</f>
        <v>72048600</v>
      </c>
      <c r="K95" s="38" t="s">
        <v>5</v>
      </c>
      <c r="M95" s="26"/>
    </row>
    <row r="96" spans="1:13" s="3" customFormat="1" ht="15" thickBot="1" x14ac:dyDescent="0.25">
      <c r="A96" s="154"/>
      <c r="B96" s="155"/>
      <c r="C96" s="157"/>
      <c r="D96" s="149" t="s">
        <v>7</v>
      </c>
      <c r="E96" s="165"/>
      <c r="F96" s="150"/>
      <c r="G96" s="151"/>
      <c r="H96" s="151"/>
      <c r="I96" s="143">
        <f>SUM(I92:I95)</f>
        <v>33061</v>
      </c>
      <c r="J96" s="144">
        <f>SUM(J92:J95)</f>
        <v>214807725</v>
      </c>
      <c r="K96" s="152"/>
      <c r="M96" s="26"/>
    </row>
    <row r="97" spans="1:13" s="3" customFormat="1" ht="15" thickBot="1" x14ac:dyDescent="0.25">
      <c r="A97" s="120"/>
      <c r="B97" s="251" t="s">
        <v>83</v>
      </c>
      <c r="C97" s="252"/>
      <c r="D97" s="253"/>
      <c r="E97" s="168"/>
      <c r="F97" s="121"/>
      <c r="G97" s="122"/>
      <c r="H97" s="122"/>
      <c r="I97" s="123">
        <f>I96+I90+I73+I69+I51</f>
        <v>105887</v>
      </c>
      <c r="J97" s="124">
        <f>J96+J90+J73+J69+J51</f>
        <v>1464219704.9200001</v>
      </c>
      <c r="K97" s="125"/>
      <c r="M97" s="26"/>
    </row>
    <row r="98" spans="1:13" ht="15" x14ac:dyDescent="0.2">
      <c r="A98" s="28"/>
      <c r="B98" s="59"/>
      <c r="C98" s="59"/>
      <c r="D98" s="59"/>
      <c r="E98" s="169"/>
      <c r="F98" s="28"/>
      <c r="G98" s="60"/>
      <c r="H98" s="60"/>
      <c r="I98" s="61"/>
      <c r="J98" s="61"/>
      <c r="K98" s="62"/>
    </row>
    <row r="99" spans="1:13" ht="19.5" customHeight="1" x14ac:dyDescent="0.2">
      <c r="A99" s="64" t="s">
        <v>39</v>
      </c>
      <c r="B99" s="65"/>
      <c r="C99" s="66"/>
      <c r="D99" s="67"/>
      <c r="E99" s="170"/>
      <c r="F99" s="101"/>
      <c r="G99" s="68"/>
      <c r="H99" s="68"/>
      <c r="I99" s="69"/>
      <c r="J99" s="69"/>
      <c r="K99" s="65"/>
    </row>
    <row r="100" spans="1:13" ht="18" customHeight="1" x14ac:dyDescent="0.2">
      <c r="A100" s="70" t="s">
        <v>248</v>
      </c>
      <c r="B100" s="71"/>
      <c r="C100" s="72"/>
      <c r="D100" s="73"/>
      <c r="E100" s="171"/>
      <c r="F100" s="97"/>
      <c r="G100" s="74"/>
      <c r="H100" s="74"/>
      <c r="I100" s="75"/>
      <c r="J100" s="75"/>
      <c r="K100" s="71"/>
    </row>
    <row r="101" spans="1:13" ht="15.75" customHeight="1" x14ac:dyDescent="0.2">
      <c r="A101" s="244" t="s">
        <v>57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78"/>
    </row>
    <row r="102" spans="1:13" ht="15" x14ac:dyDescent="0.2">
      <c r="A102" s="30"/>
      <c r="B102" s="79"/>
      <c r="C102" s="77"/>
      <c r="D102" s="76"/>
      <c r="E102" s="172"/>
      <c r="F102" s="102"/>
      <c r="G102" s="80"/>
      <c r="H102" s="80"/>
      <c r="I102" s="50"/>
      <c r="J102" s="50"/>
      <c r="K102" s="81"/>
    </row>
    <row r="103" spans="1:13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</row>
    <row r="104" spans="1:13" x14ac:dyDescent="0.2">
      <c r="A104" s="39"/>
      <c r="B104" s="82"/>
      <c r="D104" s="88"/>
      <c r="E104" s="174"/>
      <c r="F104" s="103"/>
      <c r="G104" s="89"/>
      <c r="H104" s="89"/>
      <c r="I104" s="86"/>
      <c r="J104" s="86"/>
      <c r="K104" s="87"/>
    </row>
    <row r="105" spans="1:13" x14ac:dyDescent="0.2">
      <c r="A105" s="39"/>
      <c r="B105" s="82"/>
      <c r="D105" s="88"/>
      <c r="E105" s="174"/>
      <c r="F105" s="103"/>
      <c r="G105" s="89"/>
      <c r="H105" s="89"/>
      <c r="I105" s="86"/>
      <c r="J105" s="86"/>
      <c r="K105" s="87"/>
    </row>
    <row r="106" spans="1:13" ht="15" x14ac:dyDescent="0.2">
      <c r="B106" s="87"/>
      <c r="C106" s="90"/>
      <c r="D106" s="91"/>
      <c r="E106" s="175"/>
      <c r="F106" s="91"/>
      <c r="G106" s="92"/>
      <c r="H106" s="92"/>
      <c r="I106" s="93"/>
      <c r="J106" s="93"/>
      <c r="K106" s="87"/>
    </row>
    <row r="107" spans="1:13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</row>
  </sheetData>
  <mergeCells count="18">
    <mergeCell ref="A103:K103"/>
    <mergeCell ref="A107:K107"/>
    <mergeCell ref="A101:J101"/>
    <mergeCell ref="A6:K6"/>
    <mergeCell ref="A52:K52"/>
    <mergeCell ref="A70:K70"/>
    <mergeCell ref="A74:K74"/>
    <mergeCell ref="A91:K91"/>
    <mergeCell ref="B97:D97"/>
    <mergeCell ref="A1:K1"/>
    <mergeCell ref="A2:K2"/>
    <mergeCell ref="A3:K3"/>
    <mergeCell ref="A4:A5"/>
    <mergeCell ref="B4:B5"/>
    <mergeCell ref="C4:C5"/>
    <mergeCell ref="D4:D5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view="pageBreakPreview" zoomScaleSheetLayoutView="100" workbookViewId="0">
      <selection activeCell="I11" sqref="I11:I12"/>
    </sheetView>
  </sheetViews>
  <sheetFormatPr defaultRowHeight="15" x14ac:dyDescent="0.2"/>
  <cols>
    <col min="1" max="1" width="5.140625" style="28" bestFit="1" customWidth="1"/>
    <col min="2" max="2" width="10" style="191" bestFit="1" customWidth="1"/>
    <col min="3" max="3" width="36.5703125" style="187" bestFit="1" customWidth="1"/>
    <col min="4" max="4" width="79.85546875" style="59" bestFit="1" customWidth="1"/>
    <col min="5" max="5" width="19" style="28" bestFit="1" customWidth="1"/>
    <col min="6" max="6" width="22.85546875" style="60" hidden="1" customWidth="1"/>
    <col min="7" max="7" width="11.140625" style="60" hidden="1" customWidth="1"/>
    <col min="8" max="8" width="12.85546875" style="60" hidden="1" customWidth="1"/>
    <col min="9" max="9" width="22.85546875" style="60" bestFit="1" customWidth="1"/>
    <col min="10" max="10" width="7.85546875" style="191" bestFit="1" customWidth="1"/>
    <col min="11" max="11" width="13.7109375" style="62" bestFit="1" customWidth="1"/>
    <col min="12" max="16384" width="9.140625" style="57"/>
  </cols>
  <sheetData>
    <row r="1" spans="1:11" ht="13.9" customHeight="1" x14ac:dyDescent="0.2">
      <c r="A1" s="268" t="s">
        <v>367</v>
      </c>
      <c r="B1" s="268"/>
      <c r="C1" s="268"/>
      <c r="D1" s="268"/>
      <c r="E1" s="268"/>
      <c r="F1" s="272"/>
      <c r="G1" s="272"/>
      <c r="H1" s="272"/>
      <c r="I1" s="272"/>
      <c r="J1" s="272"/>
      <c r="K1" s="272"/>
    </row>
    <row r="2" spans="1:11" ht="13.9" customHeight="1" x14ac:dyDescent="0.2">
      <c r="A2" s="268"/>
      <c r="B2" s="268"/>
      <c r="C2" s="268"/>
      <c r="D2" s="268"/>
      <c r="E2" s="268"/>
      <c r="F2" s="272"/>
      <c r="G2" s="272"/>
      <c r="H2" s="272"/>
      <c r="I2" s="272"/>
      <c r="J2" s="272"/>
      <c r="K2" s="272"/>
    </row>
    <row r="3" spans="1:11" ht="13.9" customHeight="1" x14ac:dyDescent="0.2">
      <c r="A3" s="268"/>
      <c r="B3" s="268"/>
      <c r="C3" s="268"/>
      <c r="D3" s="268"/>
      <c r="E3" s="268"/>
      <c r="F3" s="272"/>
      <c r="G3" s="272"/>
      <c r="H3" s="272"/>
      <c r="I3" s="272"/>
      <c r="J3" s="272"/>
      <c r="K3" s="272"/>
    </row>
    <row r="4" spans="1:11" ht="13.9" customHeight="1" x14ac:dyDescent="0.2">
      <c r="A4" s="268"/>
      <c r="B4" s="268"/>
      <c r="C4" s="268"/>
      <c r="D4" s="268"/>
      <c r="E4" s="268"/>
      <c r="F4" s="272"/>
      <c r="G4" s="272"/>
      <c r="H4" s="272"/>
      <c r="I4" s="272"/>
      <c r="J4" s="272"/>
      <c r="K4" s="272"/>
    </row>
    <row r="5" spans="1:11" ht="20.25" x14ac:dyDescent="0.2">
      <c r="A5" s="269" t="s">
        <v>368</v>
      </c>
      <c r="B5" s="269"/>
      <c r="C5" s="269"/>
      <c r="D5" s="269"/>
      <c r="E5" s="269"/>
      <c r="F5" s="272"/>
      <c r="G5" s="272"/>
      <c r="H5" s="272"/>
      <c r="I5" s="272"/>
      <c r="J5" s="272"/>
      <c r="K5" s="272"/>
    </row>
    <row r="6" spans="1:11" ht="18.75" x14ac:dyDescent="0.2">
      <c r="A6" s="270" t="s">
        <v>764</v>
      </c>
      <c r="B6" s="270"/>
      <c r="C6" s="270"/>
      <c r="D6" s="270"/>
      <c r="E6" s="270"/>
      <c r="F6" s="272"/>
      <c r="G6" s="272"/>
      <c r="H6" s="272"/>
      <c r="I6" s="272"/>
      <c r="J6" s="272"/>
      <c r="K6" s="272"/>
    </row>
    <row r="7" spans="1:11" ht="18.75" x14ac:dyDescent="0.2">
      <c r="A7" s="271" t="s">
        <v>443</v>
      </c>
      <c r="B7" s="271"/>
      <c r="C7" s="271"/>
      <c r="D7" s="271"/>
      <c r="E7" s="188"/>
      <c r="F7" s="272"/>
      <c r="G7" s="272"/>
      <c r="H7" s="272"/>
      <c r="I7" s="272"/>
      <c r="J7" s="272"/>
      <c r="K7" s="272"/>
    </row>
    <row r="8" spans="1:11" s="184" customFormat="1" ht="20.25" customHeight="1" x14ac:dyDescent="0.2">
      <c r="A8" s="273" t="s">
        <v>514</v>
      </c>
      <c r="B8" s="273"/>
      <c r="C8" s="273"/>
      <c r="D8" s="273"/>
      <c r="E8" s="189"/>
      <c r="F8" s="272"/>
      <c r="G8" s="272"/>
      <c r="H8" s="272"/>
      <c r="I8" s="272"/>
      <c r="J8" s="272"/>
      <c r="K8" s="272"/>
    </row>
    <row r="9" spans="1:11" s="184" customFormat="1" ht="18.75" x14ac:dyDescent="0.2">
      <c r="A9" s="271" t="s">
        <v>444</v>
      </c>
      <c r="B9" s="271"/>
      <c r="C9" s="271"/>
      <c r="D9" s="271"/>
      <c r="E9" s="190"/>
      <c r="F9" s="272"/>
      <c r="G9" s="272"/>
      <c r="H9" s="272"/>
      <c r="I9" s="272"/>
      <c r="J9" s="272"/>
      <c r="K9" s="272"/>
    </row>
    <row r="10" spans="1:11" s="184" customFormat="1" ht="15.75" customHeight="1" x14ac:dyDescent="0.2">
      <c r="A10" s="274"/>
      <c r="B10" s="274"/>
      <c r="C10" s="274"/>
      <c r="D10" s="274"/>
      <c r="E10" s="274"/>
      <c r="F10" s="235" t="s">
        <v>772</v>
      </c>
      <c r="G10" s="235"/>
      <c r="H10" s="235"/>
      <c r="I10" s="235"/>
      <c r="J10" s="235"/>
      <c r="K10" s="235"/>
    </row>
    <row r="11" spans="1:11" s="182" customFormat="1" ht="18.75" customHeight="1" x14ac:dyDescent="0.2">
      <c r="A11" s="255" t="s">
        <v>0</v>
      </c>
      <c r="B11" s="260" t="s">
        <v>17</v>
      </c>
      <c r="C11" s="255" t="s">
        <v>1</v>
      </c>
      <c r="D11" s="255" t="s">
        <v>2</v>
      </c>
      <c r="E11" s="255" t="s">
        <v>371</v>
      </c>
      <c r="F11" s="263" t="s">
        <v>358</v>
      </c>
      <c r="G11" s="264" t="s">
        <v>668</v>
      </c>
      <c r="H11" s="266"/>
      <c r="I11" s="263" t="s">
        <v>358</v>
      </c>
      <c r="J11" s="258" t="s">
        <v>11</v>
      </c>
      <c r="K11" s="255" t="s">
        <v>3</v>
      </c>
    </row>
    <row r="12" spans="1:11" s="182" customFormat="1" ht="18.75" customHeight="1" x14ac:dyDescent="0.2">
      <c r="A12" s="255"/>
      <c r="B12" s="260"/>
      <c r="C12" s="255"/>
      <c r="D12" s="255"/>
      <c r="E12" s="255"/>
      <c r="F12" s="263"/>
      <c r="G12" s="265"/>
      <c r="H12" s="267"/>
      <c r="I12" s="263"/>
      <c r="J12" s="258"/>
      <c r="K12" s="255"/>
    </row>
    <row r="13" spans="1:11" s="28" customFormat="1" ht="18.75" customHeight="1" x14ac:dyDescent="0.2">
      <c r="A13" s="257" t="s">
        <v>231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1" s="28" customFormat="1" ht="18.75" customHeight="1" x14ac:dyDescent="0.2">
      <c r="A14" s="199">
        <v>1</v>
      </c>
      <c r="B14" s="202" t="s">
        <v>442</v>
      </c>
      <c r="C14" s="206" t="s">
        <v>434</v>
      </c>
      <c r="D14" s="206" t="s">
        <v>438</v>
      </c>
      <c r="E14" s="199">
        <v>50</v>
      </c>
      <c r="F14" s="197">
        <v>4350</v>
      </c>
      <c r="G14" s="224">
        <v>15</v>
      </c>
      <c r="H14" s="202">
        <f t="shared" ref="H14:H64" si="0">F14/100*G14</f>
        <v>652.5</v>
      </c>
      <c r="I14" s="201">
        <f t="shared" ref="I14:I64" si="1">F14+H14</f>
        <v>5002.5</v>
      </c>
      <c r="J14" s="198">
        <v>4408</v>
      </c>
      <c r="K14" s="199" t="s">
        <v>439</v>
      </c>
    </row>
    <row r="15" spans="1:11" s="28" customFormat="1" ht="18.75" customHeight="1" x14ac:dyDescent="0.2">
      <c r="A15" s="199">
        <v>2</v>
      </c>
      <c r="B15" s="202" t="s">
        <v>431</v>
      </c>
      <c r="C15" s="206" t="s">
        <v>432</v>
      </c>
      <c r="D15" s="206" t="s">
        <v>436</v>
      </c>
      <c r="E15" s="199">
        <v>50</v>
      </c>
      <c r="F15" s="197">
        <v>3665</v>
      </c>
      <c r="G15" s="224">
        <v>15</v>
      </c>
      <c r="H15" s="202">
        <f t="shared" si="0"/>
        <v>549.75</v>
      </c>
      <c r="I15" s="201">
        <f t="shared" si="1"/>
        <v>4214.75</v>
      </c>
      <c r="J15" s="198">
        <v>4042</v>
      </c>
      <c r="K15" s="199" t="s">
        <v>5</v>
      </c>
    </row>
    <row r="16" spans="1:11" s="28" customFormat="1" ht="18.75" customHeight="1" x14ac:dyDescent="0.2">
      <c r="A16" s="199">
        <v>3</v>
      </c>
      <c r="B16" s="202" t="s">
        <v>440</v>
      </c>
      <c r="C16" s="206" t="s">
        <v>434</v>
      </c>
      <c r="D16" s="206" t="s">
        <v>586</v>
      </c>
      <c r="E16" s="199">
        <v>50</v>
      </c>
      <c r="F16" s="197">
        <v>2400</v>
      </c>
      <c r="G16" s="224">
        <v>15</v>
      </c>
      <c r="H16" s="202">
        <f t="shared" si="0"/>
        <v>360</v>
      </c>
      <c r="I16" s="201">
        <f t="shared" si="1"/>
        <v>2760</v>
      </c>
      <c r="J16" s="198">
        <v>4355</v>
      </c>
      <c r="K16" s="199" t="s">
        <v>439</v>
      </c>
    </row>
    <row r="17" spans="1:11" s="28" customFormat="1" ht="18.75" customHeight="1" x14ac:dyDescent="0.2">
      <c r="A17" s="199">
        <v>4</v>
      </c>
      <c r="B17" s="202" t="s">
        <v>433</v>
      </c>
      <c r="C17" s="206" t="s">
        <v>434</v>
      </c>
      <c r="D17" s="206" t="s">
        <v>585</v>
      </c>
      <c r="E17" s="199">
        <v>50</v>
      </c>
      <c r="F17" s="197">
        <v>2400</v>
      </c>
      <c r="G17" s="224">
        <v>15</v>
      </c>
      <c r="H17" s="202">
        <f t="shared" si="0"/>
        <v>360</v>
      </c>
      <c r="I17" s="201">
        <f t="shared" si="1"/>
        <v>2760</v>
      </c>
      <c r="J17" s="198">
        <v>4336</v>
      </c>
      <c r="K17" s="199" t="s">
        <v>439</v>
      </c>
    </row>
    <row r="18" spans="1:11" s="28" customFormat="1" ht="18.75" customHeight="1" x14ac:dyDescent="0.2">
      <c r="A18" s="199">
        <v>5</v>
      </c>
      <c r="B18" s="202" t="s">
        <v>441</v>
      </c>
      <c r="C18" s="206" t="s">
        <v>434</v>
      </c>
      <c r="D18" s="206" t="s">
        <v>587</v>
      </c>
      <c r="E18" s="199">
        <v>50</v>
      </c>
      <c r="F18" s="197">
        <v>2400</v>
      </c>
      <c r="G18" s="224">
        <v>15</v>
      </c>
      <c r="H18" s="202">
        <f t="shared" si="0"/>
        <v>360</v>
      </c>
      <c r="I18" s="201">
        <f t="shared" si="1"/>
        <v>2760</v>
      </c>
      <c r="J18" s="198">
        <v>4351</v>
      </c>
      <c r="K18" s="199" t="s">
        <v>439</v>
      </c>
    </row>
    <row r="19" spans="1:11" s="28" customFormat="1" ht="18.75" customHeight="1" x14ac:dyDescent="0.2">
      <c r="A19" s="199">
        <v>6</v>
      </c>
      <c r="B19" s="202" t="s">
        <v>435</v>
      </c>
      <c r="C19" s="206" t="s">
        <v>434</v>
      </c>
      <c r="D19" s="206" t="s">
        <v>437</v>
      </c>
      <c r="E19" s="199">
        <v>50</v>
      </c>
      <c r="F19" s="197">
        <v>2600</v>
      </c>
      <c r="G19" s="224">
        <v>15</v>
      </c>
      <c r="H19" s="202">
        <f t="shared" si="0"/>
        <v>390</v>
      </c>
      <c r="I19" s="201">
        <f t="shared" si="1"/>
        <v>2990</v>
      </c>
      <c r="J19" s="198">
        <v>4067</v>
      </c>
      <c r="K19" s="199" t="s">
        <v>439</v>
      </c>
    </row>
    <row r="20" spans="1:11" s="28" customFormat="1" ht="18.75" customHeight="1" x14ac:dyDescent="0.2">
      <c r="A20" s="199">
        <v>7</v>
      </c>
      <c r="B20" s="202" t="s">
        <v>300</v>
      </c>
      <c r="C20" s="206" t="s">
        <v>8</v>
      </c>
      <c r="D20" s="206" t="s">
        <v>672</v>
      </c>
      <c r="E20" s="199">
        <v>44</v>
      </c>
      <c r="F20" s="197">
        <v>459601</v>
      </c>
      <c r="G20" s="224">
        <v>15</v>
      </c>
      <c r="H20" s="202">
        <f t="shared" si="0"/>
        <v>68940.150000000009</v>
      </c>
      <c r="I20" s="201">
        <f t="shared" si="1"/>
        <v>528541.15</v>
      </c>
      <c r="J20" s="198">
        <v>682</v>
      </c>
      <c r="K20" s="199" t="s">
        <v>5</v>
      </c>
    </row>
    <row r="21" spans="1:11" s="28" customFormat="1" ht="18.75" customHeight="1" x14ac:dyDescent="0.2">
      <c r="A21" s="199">
        <v>8</v>
      </c>
      <c r="B21" s="194" t="s">
        <v>673</v>
      </c>
      <c r="C21" s="210" t="s">
        <v>20</v>
      </c>
      <c r="D21" s="214" t="s">
        <v>674</v>
      </c>
      <c r="E21" s="229">
        <v>40</v>
      </c>
      <c r="F21" s="197">
        <v>5335</v>
      </c>
      <c r="G21" s="230">
        <v>15</v>
      </c>
      <c r="H21" s="202">
        <f t="shared" ref="H21:H22" si="2">F21/100*G21</f>
        <v>800.25</v>
      </c>
      <c r="I21" s="201">
        <f t="shared" ref="I21:I22" si="3">F21+H21</f>
        <v>6135.25</v>
      </c>
      <c r="J21" s="225">
        <v>5000</v>
      </c>
      <c r="K21" s="199" t="s">
        <v>5</v>
      </c>
    </row>
    <row r="22" spans="1:11" s="28" customFormat="1" ht="18.75" customHeight="1" x14ac:dyDescent="0.2">
      <c r="A22" s="199">
        <v>9</v>
      </c>
      <c r="B22" s="194" t="s">
        <v>675</v>
      </c>
      <c r="C22" s="228" t="s">
        <v>703</v>
      </c>
      <c r="D22" s="214" t="s">
        <v>676</v>
      </c>
      <c r="E22" s="229">
        <v>50</v>
      </c>
      <c r="F22" s="197">
        <v>4090</v>
      </c>
      <c r="G22" s="230">
        <v>15</v>
      </c>
      <c r="H22" s="202">
        <f t="shared" si="2"/>
        <v>613.5</v>
      </c>
      <c r="I22" s="201">
        <f t="shared" si="3"/>
        <v>4703.5</v>
      </c>
      <c r="J22" s="225">
        <v>5000</v>
      </c>
      <c r="K22" s="230" t="s">
        <v>5</v>
      </c>
    </row>
    <row r="23" spans="1:11" s="28" customFormat="1" ht="18.75" customHeight="1" x14ac:dyDescent="0.2">
      <c r="A23" s="199">
        <v>10</v>
      </c>
      <c r="B23" s="207" t="s">
        <v>468</v>
      </c>
      <c r="C23" s="210" t="s">
        <v>20</v>
      </c>
      <c r="D23" s="214" t="s">
        <v>469</v>
      </c>
      <c r="E23" s="199">
        <v>100</v>
      </c>
      <c r="F23" s="197">
        <v>2745</v>
      </c>
      <c r="G23" s="224">
        <v>15</v>
      </c>
      <c r="H23" s="202">
        <f t="shared" si="0"/>
        <v>411.75</v>
      </c>
      <c r="I23" s="201">
        <f t="shared" si="1"/>
        <v>3156.75</v>
      </c>
      <c r="J23" s="198">
        <v>4025</v>
      </c>
      <c r="K23" s="199" t="s">
        <v>5</v>
      </c>
    </row>
    <row r="24" spans="1:11" s="28" customFormat="1" ht="18.75" customHeight="1" x14ac:dyDescent="0.2">
      <c r="A24" s="199">
        <v>11</v>
      </c>
      <c r="B24" s="194" t="s">
        <v>677</v>
      </c>
      <c r="C24" s="210" t="s">
        <v>20</v>
      </c>
      <c r="D24" s="214" t="s">
        <v>678</v>
      </c>
      <c r="E24" s="229">
        <v>40</v>
      </c>
      <c r="F24" s="197">
        <v>5335</v>
      </c>
      <c r="G24" s="230">
        <v>15</v>
      </c>
      <c r="H24" s="202">
        <f t="shared" si="0"/>
        <v>800.25</v>
      </c>
      <c r="I24" s="201">
        <f t="shared" si="1"/>
        <v>6135.25</v>
      </c>
      <c r="J24" s="225">
        <v>5000</v>
      </c>
      <c r="K24" s="199" t="s">
        <v>5</v>
      </c>
    </row>
    <row r="25" spans="1:11" s="28" customFormat="1" ht="18.75" customHeight="1" x14ac:dyDescent="0.2">
      <c r="A25" s="199">
        <v>12</v>
      </c>
      <c r="B25" s="212" t="s">
        <v>449</v>
      </c>
      <c r="C25" s="210" t="s">
        <v>20</v>
      </c>
      <c r="D25" s="213" t="s">
        <v>447</v>
      </c>
      <c r="E25" s="199">
        <v>150</v>
      </c>
      <c r="F25" s="197">
        <v>1500</v>
      </c>
      <c r="G25" s="224">
        <v>15</v>
      </c>
      <c r="H25" s="202">
        <f t="shared" si="0"/>
        <v>225</v>
      </c>
      <c r="I25" s="201">
        <f t="shared" si="1"/>
        <v>1725</v>
      </c>
      <c r="J25" s="198">
        <v>3219</v>
      </c>
      <c r="K25" s="199" t="s">
        <v>5</v>
      </c>
    </row>
    <row r="26" spans="1:11" s="28" customFormat="1" ht="18.75" customHeight="1" x14ac:dyDescent="0.2">
      <c r="A26" s="199">
        <v>13</v>
      </c>
      <c r="B26" s="207" t="s">
        <v>485</v>
      </c>
      <c r="C26" s="208" t="s">
        <v>506</v>
      </c>
      <c r="D26" s="200" t="s">
        <v>486</v>
      </c>
      <c r="E26" s="199">
        <v>20</v>
      </c>
      <c r="F26" s="197">
        <v>12500.97</v>
      </c>
      <c r="G26" s="224">
        <v>15</v>
      </c>
      <c r="H26" s="202">
        <f t="shared" si="0"/>
        <v>1875.1454999999999</v>
      </c>
      <c r="I26" s="201">
        <f t="shared" si="1"/>
        <v>14376.1155</v>
      </c>
      <c r="J26" s="198">
        <v>2579</v>
      </c>
      <c r="K26" s="199" t="s">
        <v>5</v>
      </c>
    </row>
    <row r="27" spans="1:11" s="28" customFormat="1" ht="18.75" customHeight="1" x14ac:dyDescent="0.2">
      <c r="A27" s="199">
        <v>14</v>
      </c>
      <c r="B27" s="205" t="s">
        <v>394</v>
      </c>
      <c r="C27" s="206" t="s">
        <v>399</v>
      </c>
      <c r="D27" s="206" t="s">
        <v>393</v>
      </c>
      <c r="E27" s="199">
        <v>50</v>
      </c>
      <c r="F27" s="197">
        <v>3809.91</v>
      </c>
      <c r="G27" s="224">
        <v>15</v>
      </c>
      <c r="H27" s="202">
        <f t="shared" si="0"/>
        <v>571.48649999999998</v>
      </c>
      <c r="I27" s="201">
        <f t="shared" si="1"/>
        <v>4381.3964999999998</v>
      </c>
      <c r="J27" s="198">
        <v>4279</v>
      </c>
      <c r="K27" s="199" t="s">
        <v>5</v>
      </c>
    </row>
    <row r="28" spans="1:11" s="28" customFormat="1" ht="18.75" customHeight="1" x14ac:dyDescent="0.2">
      <c r="A28" s="199">
        <v>15</v>
      </c>
      <c r="B28" s="215" t="s">
        <v>525</v>
      </c>
      <c r="C28" s="210" t="s">
        <v>20</v>
      </c>
      <c r="D28" s="195" t="s">
        <v>526</v>
      </c>
      <c r="E28" s="199">
        <v>80</v>
      </c>
      <c r="F28" s="197">
        <v>2000</v>
      </c>
      <c r="G28" s="224">
        <v>15</v>
      </c>
      <c r="H28" s="202">
        <f t="shared" si="0"/>
        <v>300</v>
      </c>
      <c r="I28" s="201">
        <f t="shared" si="1"/>
        <v>2300</v>
      </c>
      <c r="J28" s="198">
        <v>8278</v>
      </c>
      <c r="K28" s="199" t="s">
        <v>5</v>
      </c>
    </row>
    <row r="29" spans="1:11" s="28" customFormat="1" ht="18.75" customHeight="1" x14ac:dyDescent="0.2">
      <c r="A29" s="199">
        <v>16</v>
      </c>
      <c r="B29" s="215" t="s">
        <v>527</v>
      </c>
      <c r="C29" s="210" t="s">
        <v>20</v>
      </c>
      <c r="D29" s="195" t="s">
        <v>669</v>
      </c>
      <c r="E29" s="199">
        <v>80</v>
      </c>
      <c r="F29" s="197">
        <v>2000</v>
      </c>
      <c r="G29" s="224">
        <v>15</v>
      </c>
      <c r="H29" s="202">
        <f t="shared" si="0"/>
        <v>300</v>
      </c>
      <c r="I29" s="201">
        <f t="shared" si="1"/>
        <v>2300</v>
      </c>
      <c r="J29" s="198">
        <v>7956</v>
      </c>
      <c r="K29" s="199" t="s">
        <v>5</v>
      </c>
    </row>
    <row r="30" spans="1:11" s="28" customFormat="1" ht="18.75" customHeight="1" x14ac:dyDescent="0.2">
      <c r="A30" s="199">
        <v>17</v>
      </c>
      <c r="B30" s="231" t="s">
        <v>679</v>
      </c>
      <c r="C30" s="228" t="s">
        <v>706</v>
      </c>
      <c r="D30" s="214" t="s">
        <v>704</v>
      </c>
      <c r="E30" s="229">
        <v>50</v>
      </c>
      <c r="F30" s="197">
        <v>4090</v>
      </c>
      <c r="G30" s="230">
        <v>15</v>
      </c>
      <c r="H30" s="202">
        <f t="shared" si="0"/>
        <v>613.5</v>
      </c>
      <c r="I30" s="201">
        <f t="shared" si="1"/>
        <v>4703.5</v>
      </c>
      <c r="J30" s="225">
        <v>5000</v>
      </c>
      <c r="K30" s="199" t="s">
        <v>5</v>
      </c>
    </row>
    <row r="31" spans="1:11" s="28" customFormat="1" ht="18.75" customHeight="1" x14ac:dyDescent="0.2">
      <c r="A31" s="199">
        <v>18</v>
      </c>
      <c r="B31" s="231" t="s">
        <v>680</v>
      </c>
      <c r="C31" s="228" t="s">
        <v>705</v>
      </c>
      <c r="D31" s="214" t="s">
        <v>681</v>
      </c>
      <c r="E31" s="229">
        <v>50</v>
      </c>
      <c r="F31" s="197">
        <v>4090</v>
      </c>
      <c r="G31" s="230">
        <v>15</v>
      </c>
      <c r="H31" s="202">
        <f t="shared" si="0"/>
        <v>613.5</v>
      </c>
      <c r="I31" s="201">
        <f t="shared" si="1"/>
        <v>4703.5</v>
      </c>
      <c r="J31" s="225">
        <v>5000</v>
      </c>
      <c r="K31" s="199" t="s">
        <v>5</v>
      </c>
    </row>
    <row r="32" spans="1:11" s="28" customFormat="1" ht="18.75" customHeight="1" x14ac:dyDescent="0.2">
      <c r="A32" s="199">
        <v>19</v>
      </c>
      <c r="B32" s="209" t="s">
        <v>462</v>
      </c>
      <c r="C32" s="210" t="s">
        <v>434</v>
      </c>
      <c r="D32" s="211" t="s">
        <v>463</v>
      </c>
      <c r="E32" s="199">
        <v>60</v>
      </c>
      <c r="F32" s="197">
        <v>3318.19</v>
      </c>
      <c r="G32" s="224">
        <v>15</v>
      </c>
      <c r="H32" s="202">
        <f t="shared" si="0"/>
        <v>497.7285</v>
      </c>
      <c r="I32" s="201">
        <f t="shared" si="1"/>
        <v>3815.9185000000002</v>
      </c>
      <c r="J32" s="198">
        <v>4156</v>
      </c>
      <c r="K32" s="199" t="s">
        <v>5</v>
      </c>
    </row>
    <row r="33" spans="1:11" s="28" customFormat="1" ht="18.75" customHeight="1" x14ac:dyDescent="0.2">
      <c r="A33" s="199">
        <v>20</v>
      </c>
      <c r="B33" s="231" t="s">
        <v>682</v>
      </c>
      <c r="C33" s="228" t="s">
        <v>707</v>
      </c>
      <c r="D33" s="214" t="s">
        <v>683</v>
      </c>
      <c r="E33" s="229">
        <v>50</v>
      </c>
      <c r="F33" s="197">
        <v>4090</v>
      </c>
      <c r="G33" s="230">
        <v>15</v>
      </c>
      <c r="H33" s="202">
        <f t="shared" si="0"/>
        <v>613.5</v>
      </c>
      <c r="I33" s="201">
        <f t="shared" si="1"/>
        <v>4703.5</v>
      </c>
      <c r="J33" s="225">
        <v>5000</v>
      </c>
      <c r="K33" s="199" t="s">
        <v>5</v>
      </c>
    </row>
    <row r="34" spans="1:11" s="28" customFormat="1" ht="18.75" customHeight="1" x14ac:dyDescent="0.2">
      <c r="A34" s="199">
        <v>21</v>
      </c>
      <c r="B34" s="207" t="s">
        <v>487</v>
      </c>
      <c r="C34" s="208" t="s">
        <v>507</v>
      </c>
      <c r="D34" s="200" t="s">
        <v>488</v>
      </c>
      <c r="E34" s="199">
        <v>50</v>
      </c>
      <c r="F34" s="197">
        <v>4200</v>
      </c>
      <c r="G34" s="224">
        <v>15</v>
      </c>
      <c r="H34" s="202">
        <f t="shared" si="0"/>
        <v>630</v>
      </c>
      <c r="I34" s="201">
        <f t="shared" si="1"/>
        <v>4830</v>
      </c>
      <c r="J34" s="198">
        <v>4036</v>
      </c>
      <c r="K34" s="199" t="s">
        <v>5</v>
      </c>
    </row>
    <row r="35" spans="1:11" s="28" customFormat="1" ht="18.75" customHeight="1" x14ac:dyDescent="0.2">
      <c r="A35" s="199">
        <v>22</v>
      </c>
      <c r="B35" s="231" t="s">
        <v>684</v>
      </c>
      <c r="C35" s="228" t="s">
        <v>708</v>
      </c>
      <c r="D35" s="214" t="s">
        <v>685</v>
      </c>
      <c r="E35" s="229">
        <v>50</v>
      </c>
      <c r="F35" s="197">
        <v>4090</v>
      </c>
      <c r="G35" s="230">
        <v>15</v>
      </c>
      <c r="H35" s="202">
        <f t="shared" si="0"/>
        <v>613.5</v>
      </c>
      <c r="I35" s="201">
        <f t="shared" si="1"/>
        <v>4703.5</v>
      </c>
      <c r="J35" s="225">
        <v>5000</v>
      </c>
      <c r="K35" s="199" t="s">
        <v>5</v>
      </c>
    </row>
    <row r="36" spans="1:11" s="28" customFormat="1" ht="18.75" customHeight="1" x14ac:dyDescent="0.2">
      <c r="A36" s="199">
        <v>23</v>
      </c>
      <c r="B36" s="215" t="s">
        <v>541</v>
      </c>
      <c r="C36" s="210" t="s">
        <v>20</v>
      </c>
      <c r="D36" s="195" t="s">
        <v>542</v>
      </c>
      <c r="E36" s="199">
        <v>80</v>
      </c>
      <c r="F36" s="197">
        <v>3100</v>
      </c>
      <c r="G36" s="224">
        <v>15</v>
      </c>
      <c r="H36" s="202">
        <f t="shared" si="0"/>
        <v>465</v>
      </c>
      <c r="I36" s="201">
        <f t="shared" si="1"/>
        <v>3565</v>
      </c>
      <c r="J36" s="198">
        <v>4275</v>
      </c>
      <c r="K36" s="199" t="s">
        <v>5</v>
      </c>
    </row>
    <row r="37" spans="1:11" s="28" customFormat="1" ht="18.75" customHeight="1" x14ac:dyDescent="0.2">
      <c r="A37" s="199">
        <v>24</v>
      </c>
      <c r="B37" s="231" t="s">
        <v>686</v>
      </c>
      <c r="C37" s="210" t="s">
        <v>20</v>
      </c>
      <c r="D37" s="214" t="s">
        <v>687</v>
      </c>
      <c r="E37" s="229">
        <v>40</v>
      </c>
      <c r="F37" s="197">
        <v>5335</v>
      </c>
      <c r="G37" s="230">
        <v>15</v>
      </c>
      <c r="H37" s="202">
        <f t="shared" si="0"/>
        <v>800.25</v>
      </c>
      <c r="I37" s="201">
        <f t="shared" si="1"/>
        <v>6135.25</v>
      </c>
      <c r="J37" s="225">
        <v>5000</v>
      </c>
      <c r="K37" s="199" t="s">
        <v>5</v>
      </c>
    </row>
    <row r="38" spans="1:11" s="28" customFormat="1" ht="18.75" customHeight="1" x14ac:dyDescent="0.2">
      <c r="A38" s="199">
        <v>25</v>
      </c>
      <c r="B38" s="231" t="s">
        <v>688</v>
      </c>
      <c r="C38" s="210" t="s">
        <v>20</v>
      </c>
      <c r="D38" s="214" t="s">
        <v>689</v>
      </c>
      <c r="E38" s="229">
        <v>40</v>
      </c>
      <c r="F38" s="197">
        <v>5535</v>
      </c>
      <c r="G38" s="230">
        <v>15</v>
      </c>
      <c r="H38" s="202">
        <f t="shared" si="0"/>
        <v>830.25</v>
      </c>
      <c r="I38" s="201">
        <f t="shared" si="1"/>
        <v>6365.25</v>
      </c>
      <c r="J38" s="225">
        <v>5000</v>
      </c>
      <c r="K38" s="199" t="s">
        <v>5</v>
      </c>
    </row>
    <row r="39" spans="1:11" s="28" customFormat="1" ht="18.75" customHeight="1" x14ac:dyDescent="0.2">
      <c r="A39" s="199">
        <v>26</v>
      </c>
      <c r="B39" s="231" t="s">
        <v>690</v>
      </c>
      <c r="C39" s="228" t="s">
        <v>709</v>
      </c>
      <c r="D39" s="214" t="s">
        <v>691</v>
      </c>
      <c r="E39" s="229">
        <v>50</v>
      </c>
      <c r="F39" s="197">
        <v>4090</v>
      </c>
      <c r="G39" s="230">
        <v>15</v>
      </c>
      <c r="H39" s="202">
        <f t="shared" si="0"/>
        <v>613.5</v>
      </c>
      <c r="I39" s="201">
        <f t="shared" si="1"/>
        <v>4703.5</v>
      </c>
      <c r="J39" s="225">
        <v>5000</v>
      </c>
      <c r="K39" s="199" t="s">
        <v>5</v>
      </c>
    </row>
    <row r="40" spans="1:11" s="28" customFormat="1" ht="18.75" customHeight="1" x14ac:dyDescent="0.2">
      <c r="A40" s="199">
        <v>27</v>
      </c>
      <c r="B40" s="209" t="s">
        <v>451</v>
      </c>
      <c r="C40" s="210" t="s">
        <v>452</v>
      </c>
      <c r="D40" s="211" t="s">
        <v>453</v>
      </c>
      <c r="E40" s="199">
        <v>75</v>
      </c>
      <c r="F40" s="197">
        <v>3690</v>
      </c>
      <c r="G40" s="224">
        <v>15</v>
      </c>
      <c r="H40" s="202">
        <f t="shared" si="0"/>
        <v>553.5</v>
      </c>
      <c r="I40" s="201">
        <f t="shared" si="1"/>
        <v>4243.5</v>
      </c>
      <c r="J40" s="198">
        <v>4366</v>
      </c>
      <c r="K40" s="199" t="s">
        <v>5</v>
      </c>
    </row>
    <row r="41" spans="1:11" s="28" customFormat="1" ht="18.75" customHeight="1" x14ac:dyDescent="0.2">
      <c r="A41" s="199">
        <v>28</v>
      </c>
      <c r="B41" s="215" t="s">
        <v>530</v>
      </c>
      <c r="C41" s="210" t="s">
        <v>20</v>
      </c>
      <c r="D41" s="195" t="s">
        <v>531</v>
      </c>
      <c r="E41" s="199">
        <v>80</v>
      </c>
      <c r="F41" s="197">
        <v>2000</v>
      </c>
      <c r="G41" s="224">
        <v>15</v>
      </c>
      <c r="H41" s="202">
        <f t="shared" si="0"/>
        <v>300</v>
      </c>
      <c r="I41" s="201">
        <f t="shared" si="1"/>
        <v>2300</v>
      </c>
      <c r="J41" s="198">
        <v>8196</v>
      </c>
      <c r="K41" s="199" t="s">
        <v>5</v>
      </c>
    </row>
    <row r="42" spans="1:11" s="28" customFormat="1" ht="18.75" customHeight="1" x14ac:dyDescent="0.2">
      <c r="A42" s="199">
        <v>29</v>
      </c>
      <c r="B42" s="231" t="s">
        <v>692</v>
      </c>
      <c r="C42" s="228" t="s">
        <v>710</v>
      </c>
      <c r="D42" s="214" t="s">
        <v>693</v>
      </c>
      <c r="E42" s="229">
        <v>50</v>
      </c>
      <c r="F42" s="197">
        <v>4090</v>
      </c>
      <c r="G42" s="230">
        <v>15</v>
      </c>
      <c r="H42" s="202">
        <f t="shared" si="0"/>
        <v>613.5</v>
      </c>
      <c r="I42" s="201">
        <f t="shared" si="1"/>
        <v>4703.5</v>
      </c>
      <c r="J42" s="225">
        <v>5000</v>
      </c>
      <c r="K42" s="199" t="s">
        <v>5</v>
      </c>
    </row>
    <row r="43" spans="1:11" s="28" customFormat="1" ht="18.75" customHeight="1" x14ac:dyDescent="0.2">
      <c r="A43" s="199">
        <v>30</v>
      </c>
      <c r="B43" s="215" t="s">
        <v>521</v>
      </c>
      <c r="C43" s="210" t="s">
        <v>20</v>
      </c>
      <c r="D43" s="195" t="s">
        <v>522</v>
      </c>
      <c r="E43" s="199">
        <v>80</v>
      </c>
      <c r="F43" s="197">
        <v>2000</v>
      </c>
      <c r="G43" s="224">
        <v>15</v>
      </c>
      <c r="H43" s="202">
        <f t="shared" si="0"/>
        <v>300</v>
      </c>
      <c r="I43" s="201">
        <f t="shared" si="1"/>
        <v>2300</v>
      </c>
      <c r="J43" s="198">
        <v>8116</v>
      </c>
      <c r="K43" s="199" t="s">
        <v>5</v>
      </c>
    </row>
    <row r="44" spans="1:11" s="28" customFormat="1" ht="18.75" customHeight="1" x14ac:dyDescent="0.2">
      <c r="A44" s="199">
        <v>31</v>
      </c>
      <c r="B44" s="215" t="s">
        <v>532</v>
      </c>
      <c r="C44" s="210" t="s">
        <v>20</v>
      </c>
      <c r="D44" s="195" t="s">
        <v>533</v>
      </c>
      <c r="E44" s="199">
        <v>80</v>
      </c>
      <c r="F44" s="197">
        <v>2000</v>
      </c>
      <c r="G44" s="224">
        <v>15</v>
      </c>
      <c r="H44" s="202">
        <f t="shared" si="0"/>
        <v>300</v>
      </c>
      <c r="I44" s="201">
        <f t="shared" si="1"/>
        <v>2300</v>
      </c>
      <c r="J44" s="198">
        <v>8114</v>
      </c>
      <c r="K44" s="199" t="s">
        <v>5</v>
      </c>
    </row>
    <row r="45" spans="1:11" s="28" customFormat="1" ht="18.75" customHeight="1" x14ac:dyDescent="0.2">
      <c r="A45" s="199">
        <v>32</v>
      </c>
      <c r="B45" s="231" t="s">
        <v>694</v>
      </c>
      <c r="C45" s="228" t="s">
        <v>711</v>
      </c>
      <c r="D45" s="214" t="s">
        <v>695</v>
      </c>
      <c r="E45" s="229">
        <v>50</v>
      </c>
      <c r="F45" s="197">
        <v>4090</v>
      </c>
      <c r="G45" s="230">
        <v>15</v>
      </c>
      <c r="H45" s="202">
        <f t="shared" si="0"/>
        <v>613.5</v>
      </c>
      <c r="I45" s="201">
        <f t="shared" si="1"/>
        <v>4703.5</v>
      </c>
      <c r="J45" s="225">
        <v>5000</v>
      </c>
      <c r="K45" s="199" t="s">
        <v>5</v>
      </c>
    </row>
    <row r="46" spans="1:11" s="28" customFormat="1" ht="18.75" customHeight="1" x14ac:dyDescent="0.2">
      <c r="A46" s="199">
        <v>33</v>
      </c>
      <c r="B46" s="215" t="s">
        <v>519</v>
      </c>
      <c r="C46" s="210" t="s">
        <v>20</v>
      </c>
      <c r="D46" s="195" t="s">
        <v>520</v>
      </c>
      <c r="E46" s="199">
        <v>80</v>
      </c>
      <c r="F46" s="197">
        <v>2000</v>
      </c>
      <c r="G46" s="224">
        <v>15</v>
      </c>
      <c r="H46" s="202">
        <f t="shared" si="0"/>
        <v>300</v>
      </c>
      <c r="I46" s="201">
        <f t="shared" si="1"/>
        <v>2300</v>
      </c>
      <c r="J46" s="198">
        <v>8194</v>
      </c>
      <c r="K46" s="199" t="s">
        <v>5</v>
      </c>
    </row>
    <row r="47" spans="1:11" s="28" customFormat="1" ht="18.75" customHeight="1" x14ac:dyDescent="0.2">
      <c r="A47" s="199">
        <v>34</v>
      </c>
      <c r="B47" s="215" t="s">
        <v>517</v>
      </c>
      <c r="C47" s="210" t="s">
        <v>20</v>
      </c>
      <c r="D47" s="195" t="s">
        <v>518</v>
      </c>
      <c r="E47" s="199">
        <v>80</v>
      </c>
      <c r="F47" s="197">
        <v>2000</v>
      </c>
      <c r="G47" s="224">
        <v>15</v>
      </c>
      <c r="H47" s="202">
        <f t="shared" si="0"/>
        <v>300</v>
      </c>
      <c r="I47" s="201">
        <f t="shared" si="1"/>
        <v>2300</v>
      </c>
      <c r="J47" s="198">
        <v>8195</v>
      </c>
      <c r="K47" s="199" t="s">
        <v>5</v>
      </c>
    </row>
    <row r="48" spans="1:11" s="28" customFormat="1" ht="18.75" customHeight="1" x14ac:dyDescent="0.2">
      <c r="A48" s="199">
        <v>35</v>
      </c>
      <c r="B48" s="215" t="s">
        <v>528</v>
      </c>
      <c r="C48" s="210" t="s">
        <v>20</v>
      </c>
      <c r="D48" s="195" t="s">
        <v>529</v>
      </c>
      <c r="E48" s="199">
        <v>80</v>
      </c>
      <c r="F48" s="197">
        <v>2000</v>
      </c>
      <c r="G48" s="224">
        <v>15</v>
      </c>
      <c r="H48" s="202">
        <f t="shared" si="0"/>
        <v>300</v>
      </c>
      <c r="I48" s="201">
        <f t="shared" si="1"/>
        <v>2300</v>
      </c>
      <c r="J48" s="198">
        <v>8033</v>
      </c>
      <c r="K48" s="199" t="s">
        <v>5</v>
      </c>
    </row>
    <row r="49" spans="1:11" s="28" customFormat="1" ht="18.75" customHeight="1" x14ac:dyDescent="0.2">
      <c r="A49" s="199">
        <v>36</v>
      </c>
      <c r="B49" s="205" t="s">
        <v>384</v>
      </c>
      <c r="C49" s="206" t="s">
        <v>20</v>
      </c>
      <c r="D49" s="206" t="s">
        <v>383</v>
      </c>
      <c r="E49" s="199">
        <v>40</v>
      </c>
      <c r="F49" s="197">
        <v>3355.56</v>
      </c>
      <c r="G49" s="224">
        <v>15</v>
      </c>
      <c r="H49" s="202">
        <f t="shared" si="0"/>
        <v>503.33399999999995</v>
      </c>
      <c r="I49" s="201">
        <f t="shared" si="1"/>
        <v>3858.8939999999998</v>
      </c>
      <c r="J49" s="198">
        <v>18</v>
      </c>
      <c r="K49" s="199" t="s">
        <v>5</v>
      </c>
    </row>
    <row r="50" spans="1:11" s="28" customFormat="1" ht="18.75" customHeight="1" x14ac:dyDescent="0.2">
      <c r="A50" s="199">
        <v>37</v>
      </c>
      <c r="B50" s="205" t="s">
        <v>600</v>
      </c>
      <c r="C50" s="206" t="s">
        <v>599</v>
      </c>
      <c r="D50" s="206" t="s">
        <v>597</v>
      </c>
      <c r="E50" s="199">
        <v>40</v>
      </c>
      <c r="F50" s="197">
        <v>5375</v>
      </c>
      <c r="G50" s="224">
        <v>15</v>
      </c>
      <c r="H50" s="202">
        <f t="shared" si="0"/>
        <v>806.25</v>
      </c>
      <c r="I50" s="201">
        <f t="shared" si="1"/>
        <v>6181.25</v>
      </c>
      <c r="J50" s="198">
        <v>4085</v>
      </c>
      <c r="K50" s="199" t="s">
        <v>5</v>
      </c>
    </row>
    <row r="51" spans="1:11" s="28" customFormat="1" ht="18.75" customHeight="1" x14ac:dyDescent="0.2">
      <c r="A51" s="199">
        <v>38</v>
      </c>
      <c r="B51" s="205" t="s">
        <v>601</v>
      </c>
      <c r="C51" s="206" t="s">
        <v>602</v>
      </c>
      <c r="D51" s="206" t="s">
        <v>598</v>
      </c>
      <c r="E51" s="199">
        <v>40</v>
      </c>
      <c r="F51" s="197">
        <v>5375</v>
      </c>
      <c r="G51" s="224">
        <v>15</v>
      </c>
      <c r="H51" s="202">
        <f t="shared" si="0"/>
        <v>806.25</v>
      </c>
      <c r="I51" s="201">
        <f t="shared" si="1"/>
        <v>6181.25</v>
      </c>
      <c r="J51" s="198">
        <v>4135</v>
      </c>
      <c r="K51" s="199" t="s">
        <v>58</v>
      </c>
    </row>
    <row r="52" spans="1:11" s="28" customFormat="1" ht="18.75" customHeight="1" x14ac:dyDescent="0.2">
      <c r="A52" s="199">
        <v>39</v>
      </c>
      <c r="B52" s="209" t="s">
        <v>456</v>
      </c>
      <c r="C52" s="210" t="s">
        <v>20</v>
      </c>
      <c r="D52" s="211" t="s">
        <v>457</v>
      </c>
      <c r="E52" s="199">
        <v>25</v>
      </c>
      <c r="F52" s="197">
        <v>9167.2099999999991</v>
      </c>
      <c r="G52" s="224">
        <v>15</v>
      </c>
      <c r="H52" s="202">
        <f t="shared" si="0"/>
        <v>1375.0814999999998</v>
      </c>
      <c r="I52" s="201">
        <f t="shared" si="1"/>
        <v>10542.291499999999</v>
      </c>
      <c r="J52" s="198">
        <v>4269</v>
      </c>
      <c r="K52" s="199" t="s">
        <v>5</v>
      </c>
    </row>
    <row r="53" spans="1:11" s="28" customFormat="1" ht="18.75" customHeight="1" x14ac:dyDescent="0.2">
      <c r="A53" s="199">
        <v>40</v>
      </c>
      <c r="B53" s="209" t="s">
        <v>458</v>
      </c>
      <c r="C53" s="210" t="s">
        <v>20</v>
      </c>
      <c r="D53" s="211" t="s">
        <v>459</v>
      </c>
      <c r="E53" s="199">
        <v>25</v>
      </c>
      <c r="F53" s="197">
        <v>9004.0300000000007</v>
      </c>
      <c r="G53" s="224">
        <v>15</v>
      </c>
      <c r="H53" s="202">
        <f t="shared" si="0"/>
        <v>1350.6044999999999</v>
      </c>
      <c r="I53" s="201">
        <f t="shared" si="1"/>
        <v>10354.6345</v>
      </c>
      <c r="J53" s="198">
        <v>4248</v>
      </c>
      <c r="K53" s="199" t="s">
        <v>5</v>
      </c>
    </row>
    <row r="54" spans="1:11" s="28" customFormat="1" ht="18.75" customHeight="1" x14ac:dyDescent="0.2">
      <c r="A54" s="199">
        <v>41</v>
      </c>
      <c r="B54" s="209" t="s">
        <v>460</v>
      </c>
      <c r="C54" s="210" t="s">
        <v>20</v>
      </c>
      <c r="D54" s="211" t="s">
        <v>461</v>
      </c>
      <c r="E54" s="199">
        <v>30</v>
      </c>
      <c r="F54" s="197">
        <v>9181.0499999999993</v>
      </c>
      <c r="G54" s="224">
        <v>15</v>
      </c>
      <c r="H54" s="202">
        <f t="shared" si="0"/>
        <v>1377.1574999999998</v>
      </c>
      <c r="I54" s="201">
        <f t="shared" si="1"/>
        <v>10558.207499999999</v>
      </c>
      <c r="J54" s="198">
        <v>4090</v>
      </c>
      <c r="K54" s="199" t="s">
        <v>5</v>
      </c>
    </row>
    <row r="55" spans="1:11" s="28" customFormat="1" ht="18.75" customHeight="1" x14ac:dyDescent="0.2">
      <c r="A55" s="199">
        <v>42</v>
      </c>
      <c r="B55" s="209" t="s">
        <v>515</v>
      </c>
      <c r="C55" s="210" t="s">
        <v>20</v>
      </c>
      <c r="D55" s="210" t="s">
        <v>516</v>
      </c>
      <c r="E55" s="199">
        <v>80</v>
      </c>
      <c r="F55" s="197">
        <v>2000</v>
      </c>
      <c r="G55" s="224">
        <v>15</v>
      </c>
      <c r="H55" s="202">
        <f t="shared" si="0"/>
        <v>300</v>
      </c>
      <c r="I55" s="201">
        <f t="shared" si="1"/>
        <v>2300</v>
      </c>
      <c r="J55" s="198">
        <v>8196</v>
      </c>
      <c r="K55" s="199" t="s">
        <v>5</v>
      </c>
    </row>
    <row r="56" spans="1:11" s="28" customFormat="1" ht="18.75" customHeight="1" x14ac:dyDescent="0.2">
      <c r="A56" s="199">
        <v>43</v>
      </c>
      <c r="B56" s="231" t="s">
        <v>698</v>
      </c>
      <c r="C56" s="228" t="s">
        <v>713</v>
      </c>
      <c r="D56" s="214" t="s">
        <v>699</v>
      </c>
      <c r="E56" s="229">
        <v>50</v>
      </c>
      <c r="F56" s="197">
        <v>4090</v>
      </c>
      <c r="G56" s="230">
        <v>15</v>
      </c>
      <c r="H56" s="202">
        <f t="shared" si="0"/>
        <v>613.5</v>
      </c>
      <c r="I56" s="201">
        <f t="shared" si="1"/>
        <v>4703.5</v>
      </c>
      <c r="J56" s="225">
        <v>5000</v>
      </c>
      <c r="K56" s="199" t="s">
        <v>5</v>
      </c>
    </row>
    <row r="57" spans="1:11" s="28" customFormat="1" ht="18.75" customHeight="1" x14ac:dyDescent="0.2">
      <c r="A57" s="199">
        <v>44</v>
      </c>
      <c r="B57" s="231" t="s">
        <v>700</v>
      </c>
      <c r="C57" s="210" t="s">
        <v>20</v>
      </c>
      <c r="D57" s="214" t="s">
        <v>701</v>
      </c>
      <c r="E57" s="229">
        <v>40</v>
      </c>
      <c r="F57" s="197">
        <v>5535</v>
      </c>
      <c r="G57" s="230">
        <v>15</v>
      </c>
      <c r="H57" s="202">
        <f t="shared" si="0"/>
        <v>830.25</v>
      </c>
      <c r="I57" s="201">
        <f t="shared" si="1"/>
        <v>6365.25</v>
      </c>
      <c r="J57" s="225">
        <v>5000</v>
      </c>
      <c r="K57" s="199" t="s">
        <v>5</v>
      </c>
    </row>
    <row r="58" spans="1:11" s="28" customFormat="1" ht="18.75" customHeight="1" x14ac:dyDescent="0.2">
      <c r="A58" s="199">
        <v>45</v>
      </c>
      <c r="B58" s="209" t="s">
        <v>466</v>
      </c>
      <c r="C58" s="210" t="s">
        <v>434</v>
      </c>
      <c r="D58" s="211" t="s">
        <v>467</v>
      </c>
      <c r="E58" s="199">
        <v>50</v>
      </c>
      <c r="F58" s="197">
        <v>3600</v>
      </c>
      <c r="G58" s="224">
        <v>15</v>
      </c>
      <c r="H58" s="202">
        <f t="shared" si="0"/>
        <v>540</v>
      </c>
      <c r="I58" s="201">
        <f t="shared" si="1"/>
        <v>4140</v>
      </c>
      <c r="J58" s="198">
        <v>4309</v>
      </c>
      <c r="K58" s="199" t="s">
        <v>5</v>
      </c>
    </row>
    <row r="59" spans="1:11" s="28" customFormat="1" ht="18.75" customHeight="1" x14ac:dyDescent="0.2">
      <c r="A59" s="199">
        <v>46</v>
      </c>
      <c r="B59" s="231" t="s">
        <v>702</v>
      </c>
      <c r="C59" s="228" t="s">
        <v>714</v>
      </c>
      <c r="D59" s="214" t="s">
        <v>715</v>
      </c>
      <c r="E59" s="229">
        <v>50</v>
      </c>
      <c r="F59" s="197">
        <v>4090</v>
      </c>
      <c r="G59" s="230">
        <v>15</v>
      </c>
      <c r="H59" s="202">
        <f t="shared" si="0"/>
        <v>613.5</v>
      </c>
      <c r="I59" s="201">
        <f t="shared" si="1"/>
        <v>4703.5</v>
      </c>
      <c r="J59" s="225">
        <v>5000</v>
      </c>
      <c r="K59" s="199" t="s">
        <v>5</v>
      </c>
    </row>
    <row r="60" spans="1:11" s="28" customFormat="1" ht="18.75" customHeight="1" x14ac:dyDescent="0.2">
      <c r="A60" s="199">
        <v>47</v>
      </c>
      <c r="B60" s="212" t="s">
        <v>450</v>
      </c>
      <c r="C60" s="210" t="s">
        <v>20</v>
      </c>
      <c r="D60" s="213" t="s">
        <v>448</v>
      </c>
      <c r="E60" s="199">
        <v>150</v>
      </c>
      <c r="F60" s="197">
        <v>1500</v>
      </c>
      <c r="G60" s="224">
        <v>15</v>
      </c>
      <c r="H60" s="202">
        <f t="shared" si="0"/>
        <v>225</v>
      </c>
      <c r="I60" s="201">
        <f t="shared" si="1"/>
        <v>1725</v>
      </c>
      <c r="J60" s="198">
        <v>3227</v>
      </c>
      <c r="K60" s="199" t="s">
        <v>5</v>
      </c>
    </row>
    <row r="61" spans="1:11" s="28" customFormat="1" ht="18.75" customHeight="1" x14ac:dyDescent="0.2">
      <c r="A61" s="199">
        <v>48</v>
      </c>
      <c r="B61" s="209" t="s">
        <v>454</v>
      </c>
      <c r="C61" s="210" t="s">
        <v>20</v>
      </c>
      <c r="D61" s="211" t="s">
        <v>455</v>
      </c>
      <c r="E61" s="199">
        <v>25</v>
      </c>
      <c r="F61" s="197">
        <v>9167.11</v>
      </c>
      <c r="G61" s="224">
        <v>15</v>
      </c>
      <c r="H61" s="202">
        <f t="shared" si="0"/>
        <v>1375.0665000000001</v>
      </c>
      <c r="I61" s="201">
        <f t="shared" si="1"/>
        <v>10542.176500000001</v>
      </c>
      <c r="J61" s="198">
        <v>4029</v>
      </c>
      <c r="K61" s="199" t="s">
        <v>5</v>
      </c>
    </row>
    <row r="62" spans="1:11" s="28" customFormat="1" ht="18.75" customHeight="1" x14ac:dyDescent="0.2">
      <c r="A62" s="199">
        <v>49</v>
      </c>
      <c r="B62" s="209" t="s">
        <v>464</v>
      </c>
      <c r="C62" s="210" t="s">
        <v>434</v>
      </c>
      <c r="D62" s="211" t="s">
        <v>465</v>
      </c>
      <c r="E62" s="199">
        <v>40</v>
      </c>
      <c r="F62" s="197">
        <v>5430</v>
      </c>
      <c r="G62" s="224">
        <v>15</v>
      </c>
      <c r="H62" s="202">
        <f t="shared" si="0"/>
        <v>814.5</v>
      </c>
      <c r="I62" s="201">
        <f t="shared" si="1"/>
        <v>6244.5</v>
      </c>
      <c r="J62" s="198">
        <v>4184</v>
      </c>
      <c r="K62" s="199" t="s">
        <v>5</v>
      </c>
    </row>
    <row r="63" spans="1:11" s="28" customFormat="1" ht="18.75" customHeight="1" x14ac:dyDescent="0.2">
      <c r="A63" s="199">
        <v>50</v>
      </c>
      <c r="B63" s="215" t="s">
        <v>543</v>
      </c>
      <c r="C63" s="210" t="s">
        <v>20</v>
      </c>
      <c r="D63" s="195" t="s">
        <v>544</v>
      </c>
      <c r="E63" s="199">
        <v>20</v>
      </c>
      <c r="F63" s="197">
        <v>10750</v>
      </c>
      <c r="G63" s="224">
        <v>15</v>
      </c>
      <c r="H63" s="202">
        <f t="shared" si="0"/>
        <v>1612.5</v>
      </c>
      <c r="I63" s="201">
        <f t="shared" si="1"/>
        <v>12362.5</v>
      </c>
      <c r="J63" s="198">
        <v>4426</v>
      </c>
      <c r="K63" s="199" t="s">
        <v>5</v>
      </c>
    </row>
    <row r="64" spans="1:11" s="28" customFormat="1" ht="18.75" customHeight="1" x14ac:dyDescent="0.2">
      <c r="A64" s="199">
        <v>51</v>
      </c>
      <c r="B64" s="215" t="s">
        <v>523</v>
      </c>
      <c r="C64" s="210" t="s">
        <v>20</v>
      </c>
      <c r="D64" s="195" t="s">
        <v>524</v>
      </c>
      <c r="E64" s="199">
        <v>80</v>
      </c>
      <c r="F64" s="197">
        <v>2000</v>
      </c>
      <c r="G64" s="224">
        <v>15</v>
      </c>
      <c r="H64" s="202">
        <f t="shared" si="0"/>
        <v>300</v>
      </c>
      <c r="I64" s="201">
        <f t="shared" si="1"/>
        <v>2300</v>
      </c>
      <c r="J64" s="198">
        <v>8252</v>
      </c>
      <c r="K64" s="199" t="s">
        <v>5</v>
      </c>
    </row>
    <row r="65" spans="1:11" s="28" customFormat="1" ht="18.75" customHeight="1" x14ac:dyDescent="0.2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s="28" customFormat="1" ht="18.75" customHeight="1" x14ac:dyDescent="0.2">
      <c r="A66" s="256" t="s">
        <v>9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</row>
    <row r="67" spans="1:11" s="28" customFormat="1" ht="18.75" customHeight="1" x14ac:dyDescent="0.2">
      <c r="A67" s="216">
        <v>52</v>
      </c>
      <c r="B67" s="192" t="s">
        <v>765</v>
      </c>
      <c r="C67" s="228" t="s">
        <v>768</v>
      </c>
      <c r="D67" s="214" t="s">
        <v>769</v>
      </c>
      <c r="E67" s="229">
        <v>8</v>
      </c>
      <c r="F67" s="197">
        <v>23675</v>
      </c>
      <c r="G67" s="230">
        <v>15</v>
      </c>
      <c r="H67" s="202">
        <f t="shared" ref="H67:H69" si="4">F67/100*G67</f>
        <v>3551.25</v>
      </c>
      <c r="I67" s="201">
        <f t="shared" ref="I67:I69" si="5">F67+H67</f>
        <v>27226.25</v>
      </c>
      <c r="J67" s="234">
        <v>5000</v>
      </c>
      <c r="K67" s="199" t="s">
        <v>4</v>
      </c>
    </row>
    <row r="68" spans="1:11" s="28" customFormat="1" ht="18.75" customHeight="1" x14ac:dyDescent="0.2">
      <c r="A68" s="216">
        <v>53</v>
      </c>
      <c r="B68" s="192" t="s">
        <v>766</v>
      </c>
      <c r="C68" s="228" t="s">
        <v>768</v>
      </c>
      <c r="D68" s="214" t="s">
        <v>770</v>
      </c>
      <c r="E68" s="229">
        <v>10</v>
      </c>
      <c r="F68" s="197">
        <v>20315</v>
      </c>
      <c r="G68" s="230">
        <v>15</v>
      </c>
      <c r="H68" s="202">
        <f t="shared" si="4"/>
        <v>3047.25</v>
      </c>
      <c r="I68" s="201">
        <f t="shared" si="5"/>
        <v>23362.25</v>
      </c>
      <c r="J68" s="234">
        <v>5000</v>
      </c>
      <c r="K68" s="199" t="s">
        <v>4</v>
      </c>
    </row>
    <row r="69" spans="1:11" s="28" customFormat="1" ht="18.75" customHeight="1" x14ac:dyDescent="0.2">
      <c r="A69" s="216">
        <v>54</v>
      </c>
      <c r="B69" s="192" t="s">
        <v>767</v>
      </c>
      <c r="C69" s="228" t="s">
        <v>768</v>
      </c>
      <c r="D69" s="214" t="s">
        <v>771</v>
      </c>
      <c r="E69" s="229">
        <v>10</v>
      </c>
      <c r="F69" s="197">
        <v>21015</v>
      </c>
      <c r="G69" s="230">
        <v>15</v>
      </c>
      <c r="H69" s="202">
        <f t="shared" si="4"/>
        <v>3152.25</v>
      </c>
      <c r="I69" s="201">
        <f t="shared" si="5"/>
        <v>24167.25</v>
      </c>
      <c r="J69" s="234">
        <v>5000</v>
      </c>
      <c r="K69" s="199" t="s">
        <v>4</v>
      </c>
    </row>
    <row r="70" spans="1:11" s="28" customFormat="1" ht="18.75" customHeight="1" x14ac:dyDescent="0.2">
      <c r="A70" s="216">
        <v>55</v>
      </c>
      <c r="B70" s="194" t="s">
        <v>696</v>
      </c>
      <c r="C70" s="228" t="s">
        <v>712</v>
      </c>
      <c r="D70" s="214" t="s">
        <v>697</v>
      </c>
      <c r="E70" s="229">
        <v>16</v>
      </c>
      <c r="F70" s="197">
        <v>12200</v>
      </c>
      <c r="G70" s="230">
        <v>15</v>
      </c>
      <c r="H70" s="202">
        <f>F70/100*G70</f>
        <v>1830</v>
      </c>
      <c r="I70" s="201">
        <f>F70+H70</f>
        <v>14030</v>
      </c>
      <c r="J70" s="198">
        <v>5000</v>
      </c>
      <c r="K70" s="199" t="s">
        <v>4</v>
      </c>
    </row>
    <row r="71" spans="1:11" s="28" customFormat="1" ht="18.75" customHeight="1" x14ac:dyDescent="0.2">
      <c r="A71" s="216">
        <v>56</v>
      </c>
      <c r="B71" s="204" t="s">
        <v>716</v>
      </c>
      <c r="C71" s="228" t="s">
        <v>758</v>
      </c>
      <c r="D71" s="232" t="s">
        <v>733</v>
      </c>
      <c r="E71" s="229">
        <v>30</v>
      </c>
      <c r="F71" s="233">
        <v>6370</v>
      </c>
      <c r="G71" s="230">
        <v>15</v>
      </c>
      <c r="H71" s="202">
        <f t="shared" ref="H71:H87" si="6">F71/100*G71</f>
        <v>955.5</v>
      </c>
      <c r="I71" s="201">
        <f t="shared" ref="I71:I87" si="7">F71+H71</f>
        <v>7325.5</v>
      </c>
      <c r="J71" s="234">
        <v>5000</v>
      </c>
      <c r="K71" s="199" t="s">
        <v>4</v>
      </c>
    </row>
    <row r="72" spans="1:11" s="28" customFormat="1" ht="18.75" customHeight="1" x14ac:dyDescent="0.2">
      <c r="A72" s="216">
        <v>57</v>
      </c>
      <c r="B72" s="204" t="s">
        <v>717</v>
      </c>
      <c r="C72" s="228" t="s">
        <v>750</v>
      </c>
      <c r="D72" s="232" t="s">
        <v>751</v>
      </c>
      <c r="E72" s="229">
        <v>14</v>
      </c>
      <c r="F72" s="233">
        <v>13000</v>
      </c>
      <c r="G72" s="230">
        <v>15</v>
      </c>
      <c r="H72" s="202">
        <f t="shared" si="6"/>
        <v>1950</v>
      </c>
      <c r="I72" s="201">
        <f t="shared" si="7"/>
        <v>14950</v>
      </c>
      <c r="J72" s="234">
        <v>5000</v>
      </c>
      <c r="K72" s="199" t="s">
        <v>5</v>
      </c>
    </row>
    <row r="73" spans="1:11" s="28" customFormat="1" ht="18.75" customHeight="1" x14ac:dyDescent="0.2">
      <c r="A73" s="216">
        <v>58</v>
      </c>
      <c r="B73" s="204" t="s">
        <v>718</v>
      </c>
      <c r="C73" s="228" t="s">
        <v>752</v>
      </c>
      <c r="D73" s="232" t="s">
        <v>735</v>
      </c>
      <c r="E73" s="229">
        <v>50</v>
      </c>
      <c r="F73" s="233">
        <v>3700</v>
      </c>
      <c r="G73" s="230">
        <v>15</v>
      </c>
      <c r="H73" s="202">
        <f t="shared" si="6"/>
        <v>555</v>
      </c>
      <c r="I73" s="201">
        <f t="shared" si="7"/>
        <v>4255</v>
      </c>
      <c r="J73" s="234">
        <v>5000</v>
      </c>
      <c r="K73" s="199" t="s">
        <v>4</v>
      </c>
    </row>
    <row r="74" spans="1:11" s="28" customFormat="1" ht="18.75" customHeight="1" x14ac:dyDescent="0.2">
      <c r="A74" s="216">
        <v>59</v>
      </c>
      <c r="B74" s="204" t="s">
        <v>719</v>
      </c>
      <c r="C74" s="228" t="s">
        <v>206</v>
      </c>
      <c r="D74" s="232" t="s">
        <v>736</v>
      </c>
      <c r="E74" s="229">
        <v>60</v>
      </c>
      <c r="F74" s="233">
        <v>9015</v>
      </c>
      <c r="G74" s="230">
        <v>15</v>
      </c>
      <c r="H74" s="202">
        <f t="shared" si="6"/>
        <v>1352.25</v>
      </c>
      <c r="I74" s="201">
        <f t="shared" si="7"/>
        <v>10367.25</v>
      </c>
      <c r="J74" s="234">
        <v>2000</v>
      </c>
      <c r="K74" s="199" t="s">
        <v>4</v>
      </c>
    </row>
    <row r="75" spans="1:11" s="28" customFormat="1" ht="18.75" customHeight="1" x14ac:dyDescent="0.2">
      <c r="A75" s="216">
        <v>60</v>
      </c>
      <c r="B75" s="204" t="s">
        <v>720</v>
      </c>
      <c r="C75" s="228" t="s">
        <v>753</v>
      </c>
      <c r="D75" s="232" t="s">
        <v>737</v>
      </c>
      <c r="E75" s="229">
        <v>10</v>
      </c>
      <c r="F75" s="233">
        <v>21000</v>
      </c>
      <c r="G75" s="230">
        <v>15</v>
      </c>
      <c r="H75" s="202">
        <f t="shared" si="6"/>
        <v>3150</v>
      </c>
      <c r="I75" s="201">
        <f t="shared" si="7"/>
        <v>24150</v>
      </c>
      <c r="J75" s="234">
        <v>5000</v>
      </c>
      <c r="K75" s="199" t="s">
        <v>4</v>
      </c>
    </row>
    <row r="76" spans="1:11" s="28" customFormat="1" ht="18.75" customHeight="1" x14ac:dyDescent="0.2">
      <c r="A76" s="216">
        <v>61</v>
      </c>
      <c r="B76" s="204" t="s">
        <v>721</v>
      </c>
      <c r="C76" s="228" t="s">
        <v>754</v>
      </c>
      <c r="D76" s="232" t="s">
        <v>738</v>
      </c>
      <c r="E76" s="229">
        <v>16</v>
      </c>
      <c r="F76" s="233">
        <v>11000</v>
      </c>
      <c r="G76" s="230">
        <v>15</v>
      </c>
      <c r="H76" s="202">
        <f t="shared" si="6"/>
        <v>1650</v>
      </c>
      <c r="I76" s="201">
        <f t="shared" si="7"/>
        <v>12650</v>
      </c>
      <c r="J76" s="234">
        <v>5000</v>
      </c>
      <c r="K76" s="199" t="s">
        <v>4</v>
      </c>
    </row>
    <row r="77" spans="1:11" s="28" customFormat="1" ht="18.75" customHeight="1" x14ac:dyDescent="0.2">
      <c r="A77" s="216">
        <v>62</v>
      </c>
      <c r="B77" s="204" t="s">
        <v>722</v>
      </c>
      <c r="C77" s="228" t="s">
        <v>755</v>
      </c>
      <c r="D77" s="232" t="s">
        <v>739</v>
      </c>
      <c r="E77" s="229">
        <v>30</v>
      </c>
      <c r="F77" s="233">
        <v>7000</v>
      </c>
      <c r="G77" s="230">
        <v>15</v>
      </c>
      <c r="H77" s="202">
        <f t="shared" si="6"/>
        <v>1050</v>
      </c>
      <c r="I77" s="201">
        <f t="shared" si="7"/>
        <v>8050</v>
      </c>
      <c r="J77" s="234">
        <v>5000</v>
      </c>
      <c r="K77" s="199" t="s">
        <v>4</v>
      </c>
    </row>
    <row r="78" spans="1:11" s="28" customFormat="1" ht="18.75" customHeight="1" x14ac:dyDescent="0.2">
      <c r="A78" s="216">
        <v>63</v>
      </c>
      <c r="B78" s="204" t="s">
        <v>723</v>
      </c>
      <c r="C78" s="228" t="s">
        <v>748</v>
      </c>
      <c r="D78" s="232" t="s">
        <v>740</v>
      </c>
      <c r="E78" s="229">
        <v>16</v>
      </c>
      <c r="F78" s="233">
        <v>16100</v>
      </c>
      <c r="G78" s="230">
        <v>15</v>
      </c>
      <c r="H78" s="202">
        <f t="shared" si="6"/>
        <v>2415</v>
      </c>
      <c r="I78" s="201">
        <f t="shared" si="7"/>
        <v>18515</v>
      </c>
      <c r="J78" s="234">
        <v>5000</v>
      </c>
      <c r="K78" s="199" t="s">
        <v>4</v>
      </c>
    </row>
    <row r="79" spans="1:11" s="28" customFormat="1" ht="18.75" customHeight="1" x14ac:dyDescent="0.2">
      <c r="A79" s="216">
        <v>64</v>
      </c>
      <c r="B79" s="204" t="s">
        <v>724</v>
      </c>
      <c r="C79" s="228" t="s">
        <v>755</v>
      </c>
      <c r="D79" s="232" t="s">
        <v>741</v>
      </c>
      <c r="E79" s="229">
        <v>30</v>
      </c>
      <c r="F79" s="233">
        <v>7680</v>
      </c>
      <c r="G79" s="230">
        <v>15</v>
      </c>
      <c r="H79" s="202">
        <f t="shared" si="6"/>
        <v>1152</v>
      </c>
      <c r="I79" s="201">
        <f t="shared" si="7"/>
        <v>8832</v>
      </c>
      <c r="J79" s="234">
        <v>5000</v>
      </c>
      <c r="K79" s="199" t="s">
        <v>4</v>
      </c>
    </row>
    <row r="80" spans="1:11" s="28" customFormat="1" ht="18.75" customHeight="1" x14ac:dyDescent="0.2">
      <c r="A80" s="216">
        <v>65</v>
      </c>
      <c r="B80" s="204" t="s">
        <v>725</v>
      </c>
      <c r="C80" s="228" t="s">
        <v>755</v>
      </c>
      <c r="D80" s="232" t="s">
        <v>742</v>
      </c>
      <c r="E80" s="229">
        <v>16</v>
      </c>
      <c r="F80" s="233">
        <v>11090</v>
      </c>
      <c r="G80" s="230">
        <v>15</v>
      </c>
      <c r="H80" s="202">
        <f t="shared" si="6"/>
        <v>1663.5</v>
      </c>
      <c r="I80" s="201">
        <f t="shared" si="7"/>
        <v>12753.5</v>
      </c>
      <c r="J80" s="234">
        <v>5000</v>
      </c>
      <c r="K80" s="199" t="s">
        <v>4</v>
      </c>
    </row>
    <row r="81" spans="1:11" s="28" customFormat="1" ht="18.75" customHeight="1" x14ac:dyDescent="0.2">
      <c r="A81" s="216">
        <v>66</v>
      </c>
      <c r="B81" s="204" t="s">
        <v>726</v>
      </c>
      <c r="C81" s="228" t="s">
        <v>749</v>
      </c>
      <c r="D81" s="232" t="s">
        <v>734</v>
      </c>
      <c r="E81" s="229">
        <v>14</v>
      </c>
      <c r="F81" s="233">
        <v>19315</v>
      </c>
      <c r="G81" s="230">
        <v>15</v>
      </c>
      <c r="H81" s="202">
        <f t="shared" si="6"/>
        <v>2897.25</v>
      </c>
      <c r="I81" s="201">
        <f t="shared" si="7"/>
        <v>22212.25</v>
      </c>
      <c r="J81" s="234">
        <v>5000</v>
      </c>
      <c r="K81" s="199" t="s">
        <v>4</v>
      </c>
    </row>
    <row r="82" spans="1:11" s="28" customFormat="1" ht="18.75" customHeight="1" x14ac:dyDescent="0.2">
      <c r="A82" s="216">
        <v>67</v>
      </c>
      <c r="B82" s="204" t="s">
        <v>727</v>
      </c>
      <c r="C82" s="228" t="s">
        <v>759</v>
      </c>
      <c r="D82" s="232" t="s">
        <v>743</v>
      </c>
      <c r="E82" s="229">
        <v>24</v>
      </c>
      <c r="F82" s="233">
        <v>7440</v>
      </c>
      <c r="G82" s="230">
        <v>15</v>
      </c>
      <c r="H82" s="202">
        <f t="shared" si="6"/>
        <v>1116</v>
      </c>
      <c r="I82" s="201">
        <f t="shared" si="7"/>
        <v>8556</v>
      </c>
      <c r="J82" s="234">
        <v>5000</v>
      </c>
      <c r="K82" s="199" t="s">
        <v>4</v>
      </c>
    </row>
    <row r="83" spans="1:11" s="28" customFormat="1" ht="18.75" customHeight="1" x14ac:dyDescent="0.2">
      <c r="A83" s="216">
        <v>68</v>
      </c>
      <c r="B83" s="204" t="s">
        <v>728</v>
      </c>
      <c r="C83" s="228" t="s">
        <v>760</v>
      </c>
      <c r="D83" s="232" t="s">
        <v>744</v>
      </c>
      <c r="E83" s="229">
        <v>40</v>
      </c>
      <c r="F83" s="233">
        <v>7105</v>
      </c>
      <c r="G83" s="230">
        <v>15</v>
      </c>
      <c r="H83" s="202">
        <f t="shared" si="6"/>
        <v>1065.75</v>
      </c>
      <c r="I83" s="201">
        <f t="shared" si="7"/>
        <v>8170.75</v>
      </c>
      <c r="J83" s="234">
        <v>5000</v>
      </c>
      <c r="K83" s="199" t="s">
        <v>4</v>
      </c>
    </row>
    <row r="84" spans="1:11" s="28" customFormat="1" ht="18.75" customHeight="1" x14ac:dyDescent="0.2">
      <c r="A84" s="216">
        <v>69</v>
      </c>
      <c r="B84" s="204" t="s">
        <v>729</v>
      </c>
      <c r="C84" s="228" t="s">
        <v>763</v>
      </c>
      <c r="D84" s="232" t="s">
        <v>745</v>
      </c>
      <c r="E84" s="229">
        <v>24</v>
      </c>
      <c r="F84" s="233">
        <v>10120</v>
      </c>
      <c r="G84" s="230">
        <v>15</v>
      </c>
      <c r="H84" s="202">
        <f t="shared" si="6"/>
        <v>1518</v>
      </c>
      <c r="I84" s="201">
        <f t="shared" si="7"/>
        <v>11638</v>
      </c>
      <c r="J84" s="234">
        <v>5000</v>
      </c>
      <c r="K84" s="199" t="s">
        <v>4</v>
      </c>
    </row>
    <row r="85" spans="1:11" s="28" customFormat="1" ht="18.75" customHeight="1" x14ac:dyDescent="0.2">
      <c r="A85" s="216">
        <v>70</v>
      </c>
      <c r="B85" s="204" t="s">
        <v>730</v>
      </c>
      <c r="C85" s="228" t="s">
        <v>762</v>
      </c>
      <c r="D85" s="232" t="s">
        <v>746</v>
      </c>
      <c r="E85" s="229">
        <v>20</v>
      </c>
      <c r="F85" s="233">
        <v>9920</v>
      </c>
      <c r="G85" s="230">
        <v>15</v>
      </c>
      <c r="H85" s="202">
        <f t="shared" si="6"/>
        <v>1488</v>
      </c>
      <c r="I85" s="201">
        <f t="shared" si="7"/>
        <v>11408</v>
      </c>
      <c r="J85" s="234">
        <v>5000</v>
      </c>
      <c r="K85" s="199" t="s">
        <v>4</v>
      </c>
    </row>
    <row r="86" spans="1:11" s="28" customFormat="1" ht="18.75" customHeight="1" x14ac:dyDescent="0.2">
      <c r="A86" s="216">
        <v>71</v>
      </c>
      <c r="B86" s="196" t="s">
        <v>731</v>
      </c>
      <c r="C86" s="228" t="s">
        <v>756</v>
      </c>
      <c r="D86" s="232" t="s">
        <v>757</v>
      </c>
      <c r="E86" s="229">
        <v>12</v>
      </c>
      <c r="F86" s="233">
        <v>17685</v>
      </c>
      <c r="G86" s="230">
        <v>15</v>
      </c>
      <c r="H86" s="202">
        <f t="shared" si="6"/>
        <v>2652.75</v>
      </c>
      <c r="I86" s="201">
        <f t="shared" si="7"/>
        <v>20337.75</v>
      </c>
      <c r="J86" s="234">
        <v>5000</v>
      </c>
      <c r="K86" s="199" t="s">
        <v>4</v>
      </c>
    </row>
    <row r="87" spans="1:11" s="28" customFormat="1" ht="18.75" customHeight="1" x14ac:dyDescent="0.2">
      <c r="A87" s="216">
        <v>72</v>
      </c>
      <c r="B87" s="196" t="s">
        <v>732</v>
      </c>
      <c r="C87" s="228" t="s">
        <v>761</v>
      </c>
      <c r="D87" s="232" t="s">
        <v>747</v>
      </c>
      <c r="E87" s="229">
        <v>30</v>
      </c>
      <c r="F87" s="233">
        <v>5500</v>
      </c>
      <c r="G87" s="230">
        <v>15</v>
      </c>
      <c r="H87" s="202">
        <f t="shared" si="6"/>
        <v>825</v>
      </c>
      <c r="I87" s="201">
        <f t="shared" si="7"/>
        <v>6325</v>
      </c>
      <c r="J87" s="234">
        <v>5000</v>
      </c>
      <c r="K87" s="199" t="s">
        <v>4</v>
      </c>
    </row>
    <row r="88" spans="1:11" s="28" customFormat="1" ht="18.75" customHeight="1" x14ac:dyDescent="0.2">
      <c r="A88" s="216">
        <v>73</v>
      </c>
      <c r="B88" s="205" t="s">
        <v>180</v>
      </c>
      <c r="C88" s="206" t="s">
        <v>188</v>
      </c>
      <c r="D88" s="206" t="s">
        <v>179</v>
      </c>
      <c r="E88" s="199">
        <v>10</v>
      </c>
      <c r="F88" s="197">
        <v>18870</v>
      </c>
      <c r="G88" s="224">
        <v>15</v>
      </c>
      <c r="H88" s="202">
        <f t="shared" ref="H88" si="8">F88/100*G88</f>
        <v>2830.5</v>
      </c>
      <c r="I88" s="201">
        <f t="shared" ref="I88" si="9">F88+H88</f>
        <v>21700.5</v>
      </c>
      <c r="J88" s="198">
        <v>963</v>
      </c>
      <c r="K88" s="199" t="s">
        <v>4</v>
      </c>
    </row>
    <row r="89" spans="1:11" s="28" customFormat="1" ht="18.75" customHeight="1" x14ac:dyDescent="0.2">
      <c r="A89" s="216">
        <v>74</v>
      </c>
      <c r="B89" s="204" t="s">
        <v>637</v>
      </c>
      <c r="C89" s="206" t="s">
        <v>658</v>
      </c>
      <c r="D89" s="200" t="s">
        <v>649</v>
      </c>
      <c r="E89" s="199">
        <v>12</v>
      </c>
      <c r="F89" s="197">
        <v>46000</v>
      </c>
      <c r="G89" s="224">
        <v>15</v>
      </c>
      <c r="H89" s="202">
        <f t="shared" ref="H89:H119" si="10">F89/100*G89</f>
        <v>6900</v>
      </c>
      <c r="I89" s="201">
        <f t="shared" ref="I89:I119" si="11">F89+H89</f>
        <v>52900</v>
      </c>
      <c r="J89" s="198">
        <v>826</v>
      </c>
      <c r="K89" s="199" t="s">
        <v>4</v>
      </c>
    </row>
    <row r="90" spans="1:11" s="28" customFormat="1" ht="18.75" customHeight="1" x14ac:dyDescent="0.3">
      <c r="A90" s="216">
        <v>75</v>
      </c>
      <c r="B90" s="205" t="s">
        <v>584</v>
      </c>
      <c r="C90" s="218" t="s">
        <v>579</v>
      </c>
      <c r="D90" s="218" t="s">
        <v>630</v>
      </c>
      <c r="E90" s="199">
        <v>16</v>
      </c>
      <c r="F90" s="197">
        <v>16000</v>
      </c>
      <c r="G90" s="224">
        <v>15</v>
      </c>
      <c r="H90" s="202">
        <f t="shared" si="10"/>
        <v>2400</v>
      </c>
      <c r="I90" s="201">
        <f t="shared" si="11"/>
        <v>18400</v>
      </c>
      <c r="J90" s="198">
        <v>4854</v>
      </c>
      <c r="K90" s="199" t="s">
        <v>4</v>
      </c>
    </row>
    <row r="91" spans="1:11" s="28" customFormat="1" ht="18.75" customHeight="1" x14ac:dyDescent="0.2">
      <c r="A91" s="216">
        <v>76</v>
      </c>
      <c r="B91" s="204" t="s">
        <v>638</v>
      </c>
      <c r="C91" s="206" t="s">
        <v>666</v>
      </c>
      <c r="D91" s="200" t="s">
        <v>650</v>
      </c>
      <c r="E91" s="199">
        <v>10</v>
      </c>
      <c r="F91" s="197">
        <v>27180</v>
      </c>
      <c r="G91" s="224">
        <v>15</v>
      </c>
      <c r="H91" s="202">
        <f t="shared" si="10"/>
        <v>4077</v>
      </c>
      <c r="I91" s="201">
        <f t="shared" si="11"/>
        <v>31257</v>
      </c>
      <c r="J91" s="198">
        <v>3000</v>
      </c>
      <c r="K91" s="199" t="s">
        <v>4</v>
      </c>
    </row>
    <row r="92" spans="1:11" s="28" customFormat="1" ht="18.75" customHeight="1" x14ac:dyDescent="0.2">
      <c r="A92" s="216">
        <v>77</v>
      </c>
      <c r="B92" s="205" t="s">
        <v>389</v>
      </c>
      <c r="C92" s="206" t="s">
        <v>280</v>
      </c>
      <c r="D92" s="206" t="s">
        <v>375</v>
      </c>
      <c r="E92" s="199">
        <v>14</v>
      </c>
      <c r="F92" s="197">
        <v>14800</v>
      </c>
      <c r="G92" s="224">
        <v>15</v>
      </c>
      <c r="H92" s="202">
        <f t="shared" si="10"/>
        <v>2220</v>
      </c>
      <c r="I92" s="201">
        <f t="shared" si="11"/>
        <v>17020</v>
      </c>
      <c r="J92" s="198">
        <v>3574</v>
      </c>
      <c r="K92" s="199" t="s">
        <v>4</v>
      </c>
    </row>
    <row r="93" spans="1:11" s="28" customFormat="1" ht="18.75" customHeight="1" x14ac:dyDescent="0.2">
      <c r="A93" s="216">
        <v>78</v>
      </c>
      <c r="B93" s="205" t="s">
        <v>291</v>
      </c>
      <c r="C93" s="206" t="s">
        <v>280</v>
      </c>
      <c r="D93" s="206" t="s">
        <v>279</v>
      </c>
      <c r="E93" s="199">
        <v>10</v>
      </c>
      <c r="F93" s="197">
        <v>16935</v>
      </c>
      <c r="G93" s="224">
        <v>15</v>
      </c>
      <c r="H93" s="202">
        <f t="shared" si="10"/>
        <v>2540.25</v>
      </c>
      <c r="I93" s="201">
        <f t="shared" si="11"/>
        <v>19475.25</v>
      </c>
      <c r="J93" s="198">
        <v>741</v>
      </c>
      <c r="K93" s="199" t="s">
        <v>4</v>
      </c>
    </row>
    <row r="94" spans="1:11" s="28" customFormat="1" ht="18.75" customHeight="1" x14ac:dyDescent="0.2">
      <c r="A94" s="216">
        <v>79</v>
      </c>
      <c r="B94" s="204" t="s">
        <v>639</v>
      </c>
      <c r="C94" s="206" t="s">
        <v>667</v>
      </c>
      <c r="D94" s="200" t="s">
        <v>651</v>
      </c>
      <c r="E94" s="199">
        <v>30</v>
      </c>
      <c r="F94" s="197">
        <v>9280</v>
      </c>
      <c r="G94" s="224">
        <v>15</v>
      </c>
      <c r="H94" s="202">
        <f t="shared" si="10"/>
        <v>1392</v>
      </c>
      <c r="I94" s="201">
        <f t="shared" si="11"/>
        <v>10672</v>
      </c>
      <c r="J94" s="198">
        <v>1736</v>
      </c>
      <c r="K94" s="199" t="s">
        <v>4</v>
      </c>
    </row>
    <row r="95" spans="1:11" s="28" customFormat="1" ht="18.75" customHeight="1" x14ac:dyDescent="0.2">
      <c r="A95" s="216">
        <v>80</v>
      </c>
      <c r="B95" s="205" t="s">
        <v>115</v>
      </c>
      <c r="C95" s="206" t="s">
        <v>116</v>
      </c>
      <c r="D95" s="219" t="s">
        <v>117</v>
      </c>
      <c r="E95" s="199">
        <v>10</v>
      </c>
      <c r="F95" s="197">
        <v>15000</v>
      </c>
      <c r="G95" s="224">
        <v>15</v>
      </c>
      <c r="H95" s="202">
        <f t="shared" si="10"/>
        <v>2250</v>
      </c>
      <c r="I95" s="201">
        <f t="shared" si="11"/>
        <v>17250</v>
      </c>
      <c r="J95" s="198">
        <v>2231</v>
      </c>
      <c r="K95" s="199" t="s">
        <v>4</v>
      </c>
    </row>
    <row r="96" spans="1:11" s="28" customFormat="1" ht="18.75" customHeight="1" x14ac:dyDescent="0.2">
      <c r="A96" s="216">
        <v>81</v>
      </c>
      <c r="B96" s="202" t="s">
        <v>347</v>
      </c>
      <c r="C96" s="206" t="s">
        <v>508</v>
      </c>
      <c r="D96" s="206" t="s">
        <v>348</v>
      </c>
      <c r="E96" s="199">
        <v>24</v>
      </c>
      <c r="F96" s="197">
        <v>17320</v>
      </c>
      <c r="G96" s="224">
        <v>15</v>
      </c>
      <c r="H96" s="202">
        <f t="shared" si="10"/>
        <v>2598</v>
      </c>
      <c r="I96" s="201">
        <f t="shared" si="11"/>
        <v>19918</v>
      </c>
      <c r="J96" s="198">
        <v>619</v>
      </c>
      <c r="K96" s="199" t="s">
        <v>4</v>
      </c>
    </row>
    <row r="97" spans="1:11" s="28" customFormat="1" ht="18.75" customHeight="1" x14ac:dyDescent="0.2">
      <c r="A97" s="216">
        <v>82</v>
      </c>
      <c r="B97" s="205" t="s">
        <v>391</v>
      </c>
      <c r="C97" s="206" t="s">
        <v>395</v>
      </c>
      <c r="D97" s="206" t="s">
        <v>392</v>
      </c>
      <c r="E97" s="199">
        <v>12</v>
      </c>
      <c r="F97" s="197">
        <v>16325</v>
      </c>
      <c r="G97" s="224">
        <v>15</v>
      </c>
      <c r="H97" s="202">
        <f t="shared" si="10"/>
        <v>2448.75</v>
      </c>
      <c r="I97" s="201">
        <f t="shared" si="11"/>
        <v>18773.75</v>
      </c>
      <c r="J97" s="198">
        <v>4584</v>
      </c>
      <c r="K97" s="199" t="s">
        <v>4</v>
      </c>
    </row>
    <row r="98" spans="1:11" s="28" customFormat="1" ht="18.75" customHeight="1" x14ac:dyDescent="0.2">
      <c r="A98" s="216">
        <v>83</v>
      </c>
      <c r="B98" s="204" t="s">
        <v>640</v>
      </c>
      <c r="C98" s="206"/>
      <c r="D98" s="200" t="s">
        <v>652</v>
      </c>
      <c r="E98" s="199">
        <v>32</v>
      </c>
      <c r="F98" s="197">
        <v>7915.51</v>
      </c>
      <c r="G98" s="224">
        <v>15</v>
      </c>
      <c r="H98" s="202">
        <f t="shared" si="10"/>
        <v>1187.3265000000001</v>
      </c>
      <c r="I98" s="201">
        <f t="shared" si="11"/>
        <v>9102.8365000000013</v>
      </c>
      <c r="J98" s="198">
        <v>2421</v>
      </c>
      <c r="K98" s="199" t="s">
        <v>4</v>
      </c>
    </row>
    <row r="99" spans="1:11" s="28" customFormat="1" ht="18.75" customHeight="1" x14ac:dyDescent="0.2">
      <c r="A99" s="216">
        <v>84</v>
      </c>
      <c r="B99" s="209" t="s">
        <v>413</v>
      </c>
      <c r="C99" s="206" t="s">
        <v>424</v>
      </c>
      <c r="D99" s="223" t="s">
        <v>414</v>
      </c>
      <c r="E99" s="199">
        <v>30</v>
      </c>
      <c r="F99" s="197">
        <v>12056.38</v>
      </c>
      <c r="G99" s="224">
        <v>15</v>
      </c>
      <c r="H99" s="202">
        <f t="shared" si="10"/>
        <v>1808.4569999999999</v>
      </c>
      <c r="I99" s="201">
        <f t="shared" si="11"/>
        <v>13864.837</v>
      </c>
      <c r="J99" s="198">
        <v>1145</v>
      </c>
      <c r="K99" s="199" t="s">
        <v>4</v>
      </c>
    </row>
    <row r="100" spans="1:11" s="28" customFormat="1" ht="18.75" customHeight="1" x14ac:dyDescent="0.2">
      <c r="A100" s="216">
        <v>85</v>
      </c>
      <c r="B100" s="204" t="s">
        <v>641</v>
      </c>
      <c r="C100" s="206"/>
      <c r="D100" s="200" t="s">
        <v>653</v>
      </c>
      <c r="E100" s="199">
        <v>20</v>
      </c>
      <c r="F100" s="197">
        <v>16500</v>
      </c>
      <c r="G100" s="224">
        <v>15</v>
      </c>
      <c r="H100" s="202">
        <f t="shared" si="10"/>
        <v>2475</v>
      </c>
      <c r="I100" s="201">
        <f t="shared" si="11"/>
        <v>18975</v>
      </c>
      <c r="J100" s="198">
        <v>1999</v>
      </c>
      <c r="K100" s="199" t="s">
        <v>4</v>
      </c>
    </row>
    <row r="101" spans="1:11" s="28" customFormat="1" ht="18.75" customHeight="1" x14ac:dyDescent="0.2">
      <c r="A101" s="216">
        <v>86</v>
      </c>
      <c r="B101" s="202" t="s">
        <v>617</v>
      </c>
      <c r="C101" s="206" t="s">
        <v>618</v>
      </c>
      <c r="D101" s="206" t="s">
        <v>619</v>
      </c>
      <c r="E101" s="199">
        <v>12</v>
      </c>
      <c r="F101" s="197">
        <v>17000</v>
      </c>
      <c r="G101" s="224">
        <v>15</v>
      </c>
      <c r="H101" s="202">
        <f t="shared" si="10"/>
        <v>2550</v>
      </c>
      <c r="I101" s="201">
        <f t="shared" si="11"/>
        <v>19550</v>
      </c>
      <c r="J101" s="198">
        <v>4361</v>
      </c>
      <c r="K101" s="199" t="s">
        <v>4</v>
      </c>
    </row>
    <row r="102" spans="1:11" s="28" customFormat="1" ht="18.75" customHeight="1" x14ac:dyDescent="0.2">
      <c r="A102" s="216">
        <v>87</v>
      </c>
      <c r="B102" s="207" t="s">
        <v>483</v>
      </c>
      <c r="C102" s="208" t="s">
        <v>484</v>
      </c>
      <c r="D102" s="206" t="s">
        <v>536</v>
      </c>
      <c r="E102" s="199">
        <v>16</v>
      </c>
      <c r="F102" s="197">
        <v>26495.78</v>
      </c>
      <c r="G102" s="224">
        <v>15</v>
      </c>
      <c r="H102" s="202">
        <f t="shared" si="10"/>
        <v>3974.3669999999993</v>
      </c>
      <c r="I102" s="201">
        <f t="shared" si="11"/>
        <v>30470.146999999997</v>
      </c>
      <c r="J102" s="198">
        <v>948</v>
      </c>
      <c r="K102" s="199" t="s">
        <v>480</v>
      </c>
    </row>
    <row r="103" spans="1:11" s="28" customFormat="1" ht="18.75" customHeight="1" x14ac:dyDescent="0.2">
      <c r="A103" s="216">
        <v>88</v>
      </c>
      <c r="B103" s="207" t="s">
        <v>496</v>
      </c>
      <c r="C103" s="206" t="s">
        <v>511</v>
      </c>
      <c r="D103" s="200" t="s">
        <v>513</v>
      </c>
      <c r="E103" s="199">
        <v>20</v>
      </c>
      <c r="F103" s="197">
        <v>8799.9500000000007</v>
      </c>
      <c r="G103" s="224">
        <v>15</v>
      </c>
      <c r="H103" s="202">
        <f t="shared" si="10"/>
        <v>1319.9925000000003</v>
      </c>
      <c r="I103" s="201">
        <f t="shared" si="11"/>
        <v>10119.942500000001</v>
      </c>
      <c r="J103" s="198">
        <v>4098</v>
      </c>
      <c r="K103" s="199" t="s">
        <v>4</v>
      </c>
    </row>
    <row r="104" spans="1:11" s="28" customFormat="1" ht="18.75" customHeight="1" x14ac:dyDescent="0.2">
      <c r="A104" s="216">
        <v>89</v>
      </c>
      <c r="B104" s="220" t="s">
        <v>249</v>
      </c>
      <c r="C104" s="221" t="s">
        <v>270</v>
      </c>
      <c r="D104" s="222" t="s">
        <v>250</v>
      </c>
      <c r="E104" s="216">
        <v>14</v>
      </c>
      <c r="F104" s="197">
        <v>14000</v>
      </c>
      <c r="G104" s="224">
        <v>15</v>
      </c>
      <c r="H104" s="202">
        <f t="shared" si="10"/>
        <v>2100</v>
      </c>
      <c r="I104" s="201">
        <f t="shared" si="11"/>
        <v>16100</v>
      </c>
      <c r="J104" s="198">
        <v>1441</v>
      </c>
      <c r="K104" s="216" t="s">
        <v>4</v>
      </c>
    </row>
    <row r="105" spans="1:11" s="28" customFormat="1" ht="18.75" customHeight="1" x14ac:dyDescent="0.2">
      <c r="A105" s="216">
        <v>90</v>
      </c>
      <c r="B105" s="202" t="s">
        <v>477</v>
      </c>
      <c r="C105" s="206" t="s">
        <v>215</v>
      </c>
      <c r="D105" s="206" t="s">
        <v>210</v>
      </c>
      <c r="E105" s="199">
        <v>14</v>
      </c>
      <c r="F105" s="197">
        <v>17200</v>
      </c>
      <c r="G105" s="224">
        <v>15</v>
      </c>
      <c r="H105" s="202">
        <f t="shared" si="10"/>
        <v>2580</v>
      </c>
      <c r="I105" s="201">
        <f t="shared" si="11"/>
        <v>19780</v>
      </c>
      <c r="J105" s="198">
        <v>526</v>
      </c>
      <c r="K105" s="199" t="s">
        <v>4</v>
      </c>
    </row>
    <row r="106" spans="1:11" s="28" customFormat="1" ht="18.75" customHeight="1" x14ac:dyDescent="0.2">
      <c r="A106" s="216">
        <v>91</v>
      </c>
      <c r="B106" s="205" t="s">
        <v>373</v>
      </c>
      <c r="C106" s="208" t="s">
        <v>264</v>
      </c>
      <c r="D106" s="206" t="s">
        <v>265</v>
      </c>
      <c r="E106" s="199">
        <v>30</v>
      </c>
      <c r="F106" s="197">
        <v>11216.7</v>
      </c>
      <c r="G106" s="224">
        <v>15</v>
      </c>
      <c r="H106" s="202">
        <f t="shared" si="10"/>
        <v>1682.5050000000001</v>
      </c>
      <c r="I106" s="201">
        <f t="shared" si="11"/>
        <v>12899.205000000002</v>
      </c>
      <c r="J106" s="198">
        <v>937</v>
      </c>
      <c r="K106" s="199" t="s">
        <v>4</v>
      </c>
    </row>
    <row r="107" spans="1:11" s="28" customFormat="1" ht="18.75" customHeight="1" x14ac:dyDescent="0.2">
      <c r="A107" s="216">
        <v>92</v>
      </c>
      <c r="B107" s="209" t="s">
        <v>403</v>
      </c>
      <c r="C107" s="206" t="s">
        <v>423</v>
      </c>
      <c r="D107" s="223" t="s">
        <v>404</v>
      </c>
      <c r="E107" s="199">
        <v>30</v>
      </c>
      <c r="F107" s="197">
        <v>9945.94</v>
      </c>
      <c r="G107" s="224">
        <v>15</v>
      </c>
      <c r="H107" s="202">
        <f t="shared" si="10"/>
        <v>1491.8910000000001</v>
      </c>
      <c r="I107" s="201">
        <f t="shared" si="11"/>
        <v>11437.831</v>
      </c>
      <c r="J107" s="198">
        <v>1226</v>
      </c>
      <c r="K107" s="199" t="s">
        <v>4</v>
      </c>
    </row>
    <row r="108" spans="1:11" s="28" customFormat="1" ht="18.75" customHeight="1" x14ac:dyDescent="0.2">
      <c r="A108" s="216">
        <v>93</v>
      </c>
      <c r="B108" s="215" t="s">
        <v>539</v>
      </c>
      <c r="C108" s="206" t="s">
        <v>588</v>
      </c>
      <c r="D108" s="195" t="s">
        <v>540</v>
      </c>
      <c r="E108" s="199">
        <v>10</v>
      </c>
      <c r="F108" s="197">
        <v>22000</v>
      </c>
      <c r="G108" s="224">
        <v>15</v>
      </c>
      <c r="H108" s="202">
        <f t="shared" si="10"/>
        <v>3300</v>
      </c>
      <c r="I108" s="201">
        <f t="shared" si="11"/>
        <v>25300</v>
      </c>
      <c r="J108" s="198">
        <v>2886</v>
      </c>
      <c r="K108" s="199" t="s">
        <v>4</v>
      </c>
    </row>
    <row r="109" spans="1:11" s="28" customFormat="1" ht="18.75" customHeight="1" x14ac:dyDescent="0.2">
      <c r="A109" s="216">
        <v>94</v>
      </c>
      <c r="B109" s="205" t="s">
        <v>104</v>
      </c>
      <c r="C109" s="206" t="s">
        <v>101</v>
      </c>
      <c r="D109" s="206" t="s">
        <v>102</v>
      </c>
      <c r="E109" s="199">
        <v>12</v>
      </c>
      <c r="F109" s="197">
        <v>19000</v>
      </c>
      <c r="G109" s="224">
        <v>15</v>
      </c>
      <c r="H109" s="202">
        <f t="shared" si="10"/>
        <v>2850</v>
      </c>
      <c r="I109" s="201">
        <f t="shared" si="11"/>
        <v>21850</v>
      </c>
      <c r="J109" s="198">
        <v>152</v>
      </c>
      <c r="K109" s="199" t="s">
        <v>4</v>
      </c>
    </row>
    <row r="110" spans="1:11" s="28" customFormat="1" ht="18.75" customHeight="1" x14ac:dyDescent="0.2">
      <c r="A110" s="216">
        <v>95</v>
      </c>
      <c r="B110" s="205" t="s">
        <v>534</v>
      </c>
      <c r="C110" s="206" t="s">
        <v>337</v>
      </c>
      <c r="D110" s="195" t="s">
        <v>535</v>
      </c>
      <c r="E110" s="199">
        <v>24</v>
      </c>
      <c r="F110" s="197">
        <v>8300</v>
      </c>
      <c r="G110" s="224">
        <v>15</v>
      </c>
      <c r="H110" s="202">
        <f t="shared" si="10"/>
        <v>1245</v>
      </c>
      <c r="I110" s="201">
        <f t="shared" si="11"/>
        <v>9545</v>
      </c>
      <c r="J110" s="198">
        <v>3772</v>
      </c>
      <c r="K110" s="199" t="s">
        <v>4</v>
      </c>
    </row>
    <row r="111" spans="1:11" s="28" customFormat="1" ht="18.75" customHeight="1" x14ac:dyDescent="0.2">
      <c r="A111" s="216">
        <v>96</v>
      </c>
      <c r="B111" s="205" t="s">
        <v>199</v>
      </c>
      <c r="C111" s="206" t="s">
        <v>235</v>
      </c>
      <c r="D111" s="206" t="s">
        <v>218</v>
      </c>
      <c r="E111" s="199">
        <v>20</v>
      </c>
      <c r="F111" s="197">
        <v>10251.86</v>
      </c>
      <c r="G111" s="224">
        <v>15</v>
      </c>
      <c r="H111" s="202">
        <f t="shared" si="10"/>
        <v>1537.779</v>
      </c>
      <c r="I111" s="201">
        <f t="shared" si="11"/>
        <v>11789.639000000001</v>
      </c>
      <c r="J111" s="198">
        <v>1749</v>
      </c>
      <c r="K111" s="199" t="s">
        <v>58</v>
      </c>
    </row>
    <row r="112" spans="1:11" s="28" customFormat="1" ht="18.75" customHeight="1" x14ac:dyDescent="0.2">
      <c r="A112" s="216">
        <v>97</v>
      </c>
      <c r="B112" s="205" t="s">
        <v>364</v>
      </c>
      <c r="C112" s="206" t="s">
        <v>365</v>
      </c>
      <c r="D112" s="219" t="s">
        <v>366</v>
      </c>
      <c r="E112" s="199">
        <v>200</v>
      </c>
      <c r="F112" s="197">
        <v>5090.43</v>
      </c>
      <c r="G112" s="224">
        <v>15</v>
      </c>
      <c r="H112" s="202">
        <f t="shared" si="10"/>
        <v>763.56450000000007</v>
      </c>
      <c r="I112" s="201">
        <f t="shared" si="11"/>
        <v>5853.9945000000007</v>
      </c>
      <c r="J112" s="198">
        <v>94</v>
      </c>
      <c r="K112" s="199" t="s">
        <v>4</v>
      </c>
    </row>
    <row r="113" spans="1:11" s="28" customFormat="1" ht="18.75" customHeight="1" x14ac:dyDescent="0.2">
      <c r="A113" s="216">
        <v>98</v>
      </c>
      <c r="B113" s="204" t="s">
        <v>642</v>
      </c>
      <c r="C113" s="206"/>
      <c r="D113" s="200" t="s">
        <v>654</v>
      </c>
      <c r="E113" s="199">
        <v>6</v>
      </c>
      <c r="F113" s="197">
        <v>31300</v>
      </c>
      <c r="G113" s="224">
        <v>15</v>
      </c>
      <c r="H113" s="202">
        <f t="shared" si="10"/>
        <v>4695</v>
      </c>
      <c r="I113" s="201">
        <f t="shared" si="11"/>
        <v>35995</v>
      </c>
      <c r="J113" s="198">
        <v>4475</v>
      </c>
      <c r="K113" s="199" t="s">
        <v>4</v>
      </c>
    </row>
    <row r="114" spans="1:11" s="28" customFormat="1" ht="18.75" customHeight="1" x14ac:dyDescent="0.2">
      <c r="A114" s="216">
        <v>99</v>
      </c>
      <c r="B114" s="205" t="s">
        <v>445</v>
      </c>
      <c r="C114" s="206" t="s">
        <v>337</v>
      </c>
      <c r="D114" s="206" t="s">
        <v>377</v>
      </c>
      <c r="E114" s="199">
        <v>20</v>
      </c>
      <c r="F114" s="197">
        <v>9500</v>
      </c>
      <c r="G114" s="224">
        <v>15</v>
      </c>
      <c r="H114" s="202">
        <f t="shared" si="10"/>
        <v>1425</v>
      </c>
      <c r="I114" s="201">
        <f t="shared" si="11"/>
        <v>10925</v>
      </c>
      <c r="J114" s="198">
        <v>3634</v>
      </c>
      <c r="K114" s="199" t="s">
        <v>4</v>
      </c>
    </row>
    <row r="115" spans="1:11" s="28" customFormat="1" ht="18.75" customHeight="1" x14ac:dyDescent="0.2">
      <c r="A115" s="216">
        <v>100</v>
      </c>
      <c r="B115" s="205" t="s">
        <v>386</v>
      </c>
      <c r="C115" s="206" t="s">
        <v>396</v>
      </c>
      <c r="D115" s="206" t="s">
        <v>385</v>
      </c>
      <c r="E115" s="199">
        <v>12</v>
      </c>
      <c r="F115" s="197">
        <v>18546</v>
      </c>
      <c r="G115" s="224">
        <v>15</v>
      </c>
      <c r="H115" s="202">
        <f t="shared" si="10"/>
        <v>2781.9</v>
      </c>
      <c r="I115" s="201">
        <f t="shared" si="11"/>
        <v>21327.9</v>
      </c>
      <c r="J115" s="198">
        <v>2660</v>
      </c>
      <c r="K115" s="199" t="s">
        <v>4</v>
      </c>
    </row>
    <row r="116" spans="1:11" s="28" customFormat="1" ht="18.75" customHeight="1" x14ac:dyDescent="0.2">
      <c r="A116" s="216">
        <v>101</v>
      </c>
      <c r="B116" s="207" t="s">
        <v>548</v>
      </c>
      <c r="C116" s="206" t="s">
        <v>552</v>
      </c>
      <c r="D116" s="200" t="s">
        <v>547</v>
      </c>
      <c r="E116" s="199">
        <v>16</v>
      </c>
      <c r="F116" s="197">
        <v>15000</v>
      </c>
      <c r="G116" s="224">
        <v>15</v>
      </c>
      <c r="H116" s="202">
        <f t="shared" si="10"/>
        <v>2250</v>
      </c>
      <c r="I116" s="201">
        <f t="shared" si="11"/>
        <v>17250</v>
      </c>
      <c r="J116" s="198">
        <v>4854</v>
      </c>
      <c r="K116" s="199" t="s">
        <v>4</v>
      </c>
    </row>
    <row r="117" spans="1:11" s="28" customFormat="1" ht="18.75" customHeight="1" x14ac:dyDescent="0.2">
      <c r="A117" s="216">
        <v>102</v>
      </c>
      <c r="B117" s="204" t="s">
        <v>643</v>
      </c>
      <c r="C117" s="206"/>
      <c r="D117" s="200" t="s">
        <v>655</v>
      </c>
      <c r="E117" s="199">
        <v>20</v>
      </c>
      <c r="F117" s="197">
        <v>9000</v>
      </c>
      <c r="G117" s="224">
        <v>15</v>
      </c>
      <c r="H117" s="202">
        <f t="shared" si="10"/>
        <v>1350</v>
      </c>
      <c r="I117" s="201">
        <f t="shared" si="11"/>
        <v>10350</v>
      </c>
      <c r="J117" s="198">
        <v>2977</v>
      </c>
      <c r="K117" s="199" t="s">
        <v>4</v>
      </c>
    </row>
    <row r="118" spans="1:11" s="28" customFormat="1" ht="18.75" customHeight="1" x14ac:dyDescent="0.2">
      <c r="A118" s="216">
        <v>103</v>
      </c>
      <c r="B118" s="205" t="s">
        <v>274</v>
      </c>
      <c r="C118" s="206" t="s">
        <v>275</v>
      </c>
      <c r="D118" s="206" t="s">
        <v>276</v>
      </c>
      <c r="E118" s="199">
        <v>20</v>
      </c>
      <c r="F118" s="197">
        <v>7199.46</v>
      </c>
      <c r="G118" s="224">
        <v>15</v>
      </c>
      <c r="H118" s="202">
        <f t="shared" si="10"/>
        <v>1079.9190000000001</v>
      </c>
      <c r="I118" s="201">
        <f t="shared" si="11"/>
        <v>8279.3790000000008</v>
      </c>
      <c r="J118" s="198">
        <v>559</v>
      </c>
      <c r="K118" s="199" t="s">
        <v>4</v>
      </c>
    </row>
    <row r="119" spans="1:11" s="28" customFormat="1" ht="18.75" customHeight="1" x14ac:dyDescent="0.2">
      <c r="A119" s="216">
        <v>104</v>
      </c>
      <c r="B119" s="205" t="s">
        <v>114</v>
      </c>
      <c r="C119" s="206" t="s">
        <v>189</v>
      </c>
      <c r="D119" s="206" t="s">
        <v>125</v>
      </c>
      <c r="E119" s="199">
        <v>16</v>
      </c>
      <c r="F119" s="197">
        <v>15600</v>
      </c>
      <c r="G119" s="224">
        <v>15</v>
      </c>
      <c r="H119" s="202">
        <f t="shared" si="10"/>
        <v>2340</v>
      </c>
      <c r="I119" s="201">
        <f t="shared" si="11"/>
        <v>17940</v>
      </c>
      <c r="J119" s="198">
        <v>79</v>
      </c>
      <c r="K119" s="199" t="s">
        <v>4</v>
      </c>
    </row>
    <row r="120" spans="1:11" s="28" customFormat="1" ht="18.75" customHeight="1" x14ac:dyDescent="0.2">
      <c r="A120" s="216">
        <v>105</v>
      </c>
      <c r="B120" s="205" t="s">
        <v>611</v>
      </c>
      <c r="C120" s="206" t="s">
        <v>61</v>
      </c>
      <c r="D120" s="206" t="s">
        <v>610</v>
      </c>
      <c r="E120" s="199">
        <v>24</v>
      </c>
      <c r="F120" s="197">
        <v>12130</v>
      </c>
      <c r="G120" s="224">
        <v>15</v>
      </c>
      <c r="H120" s="202">
        <f t="shared" ref="H120:H151" si="12">F120/100*G120</f>
        <v>1819.5</v>
      </c>
      <c r="I120" s="201">
        <f t="shared" ref="I120:I151" si="13">F120+H120</f>
        <v>13949.5</v>
      </c>
      <c r="J120" s="198">
        <v>1977</v>
      </c>
      <c r="K120" s="199" t="s">
        <v>4</v>
      </c>
    </row>
    <row r="121" spans="1:11" s="28" customFormat="1" ht="18.75" customHeight="1" x14ac:dyDescent="0.2">
      <c r="A121" s="216">
        <v>106</v>
      </c>
      <c r="B121" s="205" t="s">
        <v>185</v>
      </c>
      <c r="C121" s="206" t="s">
        <v>190</v>
      </c>
      <c r="D121" s="206" t="s">
        <v>184</v>
      </c>
      <c r="E121" s="199">
        <v>40</v>
      </c>
      <c r="F121" s="197">
        <v>6699.49</v>
      </c>
      <c r="G121" s="224">
        <v>15</v>
      </c>
      <c r="H121" s="202">
        <f t="shared" si="12"/>
        <v>1004.9235</v>
      </c>
      <c r="I121" s="201">
        <f t="shared" si="13"/>
        <v>7704.4134999999997</v>
      </c>
      <c r="J121" s="198">
        <v>584</v>
      </c>
      <c r="K121" s="199" t="s">
        <v>4</v>
      </c>
    </row>
    <row r="122" spans="1:11" s="28" customFormat="1" ht="18.75" customHeight="1" x14ac:dyDescent="0.2">
      <c r="A122" s="216">
        <v>107</v>
      </c>
      <c r="B122" s="207" t="s">
        <v>592</v>
      </c>
      <c r="C122" s="206" t="s">
        <v>594</v>
      </c>
      <c r="D122" s="217" t="s">
        <v>593</v>
      </c>
      <c r="E122" s="199">
        <v>16</v>
      </c>
      <c r="F122" s="197">
        <v>11100</v>
      </c>
      <c r="G122" s="224">
        <v>15</v>
      </c>
      <c r="H122" s="202">
        <f t="shared" si="12"/>
        <v>1665</v>
      </c>
      <c r="I122" s="201">
        <f t="shared" si="13"/>
        <v>12765</v>
      </c>
      <c r="J122" s="198">
        <v>4765</v>
      </c>
      <c r="K122" s="199" t="s">
        <v>4</v>
      </c>
    </row>
    <row r="123" spans="1:11" s="28" customFormat="1" ht="18.75" customHeight="1" x14ac:dyDescent="0.2">
      <c r="A123" s="216">
        <v>108</v>
      </c>
      <c r="B123" s="205" t="s">
        <v>398</v>
      </c>
      <c r="C123" s="206" t="s">
        <v>400</v>
      </c>
      <c r="D123" s="206" t="s">
        <v>397</v>
      </c>
      <c r="E123" s="199">
        <v>20</v>
      </c>
      <c r="F123" s="197">
        <v>12145</v>
      </c>
      <c r="G123" s="224">
        <v>15</v>
      </c>
      <c r="H123" s="202">
        <f t="shared" si="12"/>
        <v>1821.75</v>
      </c>
      <c r="I123" s="201">
        <f t="shared" si="13"/>
        <v>13966.75</v>
      </c>
      <c r="J123" s="198">
        <v>2825</v>
      </c>
      <c r="K123" s="199" t="s">
        <v>4</v>
      </c>
    </row>
    <row r="124" spans="1:11" s="28" customFormat="1" ht="18.75" customHeight="1" x14ac:dyDescent="0.2">
      <c r="A124" s="216">
        <v>109</v>
      </c>
      <c r="B124" s="207" t="s">
        <v>489</v>
      </c>
      <c r="C124" s="206" t="s">
        <v>510</v>
      </c>
      <c r="D124" s="200" t="s">
        <v>490</v>
      </c>
      <c r="E124" s="199">
        <v>32</v>
      </c>
      <c r="F124" s="197">
        <v>6396.68</v>
      </c>
      <c r="G124" s="224">
        <v>15</v>
      </c>
      <c r="H124" s="202">
        <f t="shared" si="12"/>
        <v>959.50200000000007</v>
      </c>
      <c r="I124" s="201">
        <f t="shared" si="13"/>
        <v>7356.1820000000007</v>
      </c>
      <c r="J124" s="198">
        <v>4428</v>
      </c>
      <c r="K124" s="199" t="s">
        <v>4</v>
      </c>
    </row>
    <row r="125" spans="1:11" s="28" customFormat="1" ht="18.75" customHeight="1" x14ac:dyDescent="0.2">
      <c r="A125" s="216">
        <v>110</v>
      </c>
      <c r="B125" s="207" t="s">
        <v>613</v>
      </c>
      <c r="C125" s="206" t="s">
        <v>603</v>
      </c>
      <c r="D125" s="217" t="s">
        <v>612</v>
      </c>
      <c r="E125" s="199">
        <v>30</v>
      </c>
      <c r="F125" s="197">
        <v>12625</v>
      </c>
      <c r="G125" s="224">
        <v>15</v>
      </c>
      <c r="H125" s="202">
        <f t="shared" si="12"/>
        <v>1893.75</v>
      </c>
      <c r="I125" s="201">
        <f t="shared" si="13"/>
        <v>14518.75</v>
      </c>
      <c r="J125" s="198">
        <v>2427</v>
      </c>
      <c r="K125" s="199" t="s">
        <v>4</v>
      </c>
    </row>
    <row r="126" spans="1:11" s="28" customFormat="1" ht="18.75" customHeight="1" x14ac:dyDescent="0.2">
      <c r="A126" s="216">
        <v>111</v>
      </c>
      <c r="B126" s="192" t="s">
        <v>605</v>
      </c>
      <c r="C126" s="206" t="s">
        <v>603</v>
      </c>
      <c r="D126" s="217" t="s">
        <v>604</v>
      </c>
      <c r="E126" s="199">
        <v>8</v>
      </c>
      <c r="F126" s="197">
        <v>22000</v>
      </c>
      <c r="G126" s="224">
        <v>15</v>
      </c>
      <c r="H126" s="202">
        <f t="shared" si="12"/>
        <v>3300</v>
      </c>
      <c r="I126" s="201">
        <f t="shared" si="13"/>
        <v>25300</v>
      </c>
      <c r="J126" s="198">
        <v>4366</v>
      </c>
      <c r="K126" s="199" t="s">
        <v>4</v>
      </c>
    </row>
    <row r="127" spans="1:11" s="28" customFormat="1" ht="18.75" customHeight="1" x14ac:dyDescent="0.2">
      <c r="A127" s="216">
        <v>112</v>
      </c>
      <c r="B127" s="192" t="s">
        <v>620</v>
      </c>
      <c r="C127" s="206" t="s">
        <v>603</v>
      </c>
      <c r="D127" s="193" t="s">
        <v>621</v>
      </c>
      <c r="E127" s="199">
        <v>8</v>
      </c>
      <c r="F127" s="197">
        <v>22000</v>
      </c>
      <c r="G127" s="224">
        <v>15</v>
      </c>
      <c r="H127" s="202">
        <f t="shared" si="12"/>
        <v>3300</v>
      </c>
      <c r="I127" s="201">
        <f t="shared" si="13"/>
        <v>25300</v>
      </c>
      <c r="J127" s="198">
        <v>4455</v>
      </c>
      <c r="K127" s="199" t="s">
        <v>5</v>
      </c>
    </row>
    <row r="128" spans="1:11" s="28" customFormat="1" ht="18.75" customHeight="1" x14ac:dyDescent="0.2">
      <c r="A128" s="216">
        <v>113</v>
      </c>
      <c r="B128" s="205" t="s">
        <v>582</v>
      </c>
      <c r="C128" s="206" t="s">
        <v>578</v>
      </c>
      <c r="D128" s="206" t="s">
        <v>628</v>
      </c>
      <c r="E128" s="199">
        <v>16</v>
      </c>
      <c r="F128" s="197">
        <v>17250</v>
      </c>
      <c r="G128" s="224">
        <v>15</v>
      </c>
      <c r="H128" s="202">
        <f t="shared" si="12"/>
        <v>2587.5</v>
      </c>
      <c r="I128" s="201">
        <f t="shared" si="13"/>
        <v>19837.5</v>
      </c>
      <c r="J128" s="198">
        <v>4854</v>
      </c>
      <c r="K128" s="199" t="s">
        <v>4</v>
      </c>
    </row>
    <row r="129" spans="1:11" s="28" customFormat="1" ht="18.75" customHeight="1" x14ac:dyDescent="0.2">
      <c r="A129" s="216">
        <v>114</v>
      </c>
      <c r="B129" s="209" t="s">
        <v>405</v>
      </c>
      <c r="C129" s="206" t="s">
        <v>426</v>
      </c>
      <c r="D129" s="223" t="s">
        <v>406</v>
      </c>
      <c r="E129" s="199">
        <v>30</v>
      </c>
      <c r="F129" s="197">
        <v>11629.87</v>
      </c>
      <c r="G129" s="224">
        <v>15</v>
      </c>
      <c r="H129" s="202">
        <f t="shared" si="12"/>
        <v>1744.4805000000001</v>
      </c>
      <c r="I129" s="201">
        <f t="shared" si="13"/>
        <v>13374.3505</v>
      </c>
      <c r="J129" s="198">
        <v>1196</v>
      </c>
      <c r="K129" s="199" t="s">
        <v>4</v>
      </c>
    </row>
    <row r="130" spans="1:11" s="28" customFormat="1" ht="18.75" customHeight="1" x14ac:dyDescent="0.2">
      <c r="A130" s="216">
        <v>115</v>
      </c>
      <c r="B130" s="207" t="s">
        <v>546</v>
      </c>
      <c r="C130" s="206" t="s">
        <v>553</v>
      </c>
      <c r="D130" s="200" t="s">
        <v>545</v>
      </c>
      <c r="E130" s="199">
        <v>16</v>
      </c>
      <c r="F130" s="197">
        <v>15500.73</v>
      </c>
      <c r="G130" s="224">
        <v>15</v>
      </c>
      <c r="H130" s="202">
        <f t="shared" si="12"/>
        <v>2325.1094999999996</v>
      </c>
      <c r="I130" s="201">
        <f t="shared" si="13"/>
        <v>17825.839499999998</v>
      </c>
      <c r="J130" s="198">
        <v>2770</v>
      </c>
      <c r="K130" s="199" t="s">
        <v>4</v>
      </c>
    </row>
    <row r="131" spans="1:11" s="28" customFormat="1" ht="18.75" customHeight="1" x14ac:dyDescent="0.2">
      <c r="A131" s="216">
        <v>116</v>
      </c>
      <c r="B131" s="205" t="s">
        <v>239</v>
      </c>
      <c r="C131" s="206" t="s">
        <v>238</v>
      </c>
      <c r="D131" s="206" t="s">
        <v>236</v>
      </c>
      <c r="E131" s="199">
        <v>10</v>
      </c>
      <c r="F131" s="197">
        <v>16000</v>
      </c>
      <c r="G131" s="224">
        <v>15</v>
      </c>
      <c r="H131" s="202">
        <f t="shared" si="12"/>
        <v>2400</v>
      </c>
      <c r="I131" s="201">
        <f t="shared" si="13"/>
        <v>18400</v>
      </c>
      <c r="J131" s="198">
        <v>2166</v>
      </c>
      <c r="K131" s="199" t="s">
        <v>4</v>
      </c>
    </row>
    <row r="132" spans="1:11" s="28" customFormat="1" ht="18.75" customHeight="1" x14ac:dyDescent="0.2">
      <c r="A132" s="216">
        <v>117</v>
      </c>
      <c r="B132" s="205" t="s">
        <v>294</v>
      </c>
      <c r="C132" s="206" t="s">
        <v>284</v>
      </c>
      <c r="D132" s="206" t="s">
        <v>285</v>
      </c>
      <c r="E132" s="199">
        <v>12</v>
      </c>
      <c r="F132" s="197">
        <v>13740</v>
      </c>
      <c r="G132" s="224">
        <v>15</v>
      </c>
      <c r="H132" s="202">
        <f t="shared" si="12"/>
        <v>2061</v>
      </c>
      <c r="I132" s="201">
        <f t="shared" si="13"/>
        <v>15801</v>
      </c>
      <c r="J132" s="198">
        <v>611</v>
      </c>
      <c r="K132" s="199" t="s">
        <v>4</v>
      </c>
    </row>
    <row r="133" spans="1:11" s="28" customFormat="1" ht="18.75" customHeight="1" x14ac:dyDescent="0.2">
      <c r="A133" s="216">
        <v>118</v>
      </c>
      <c r="B133" s="207" t="s">
        <v>608</v>
      </c>
      <c r="C133" s="206" t="s">
        <v>606</v>
      </c>
      <c r="D133" s="217" t="s">
        <v>607</v>
      </c>
      <c r="E133" s="199">
        <v>20</v>
      </c>
      <c r="F133" s="197">
        <v>9050</v>
      </c>
      <c r="G133" s="224">
        <v>15</v>
      </c>
      <c r="H133" s="202">
        <f t="shared" si="12"/>
        <v>1357.5</v>
      </c>
      <c r="I133" s="201">
        <f t="shared" si="13"/>
        <v>10407.5</v>
      </c>
      <c r="J133" s="198">
        <v>2480</v>
      </c>
      <c r="K133" s="199" t="s">
        <v>4</v>
      </c>
    </row>
    <row r="134" spans="1:11" s="28" customFormat="1" ht="18.75" customHeight="1" x14ac:dyDescent="0.2">
      <c r="A134" s="216">
        <v>119</v>
      </c>
      <c r="B134" s="204" t="s">
        <v>644</v>
      </c>
      <c r="C134" s="206" t="s">
        <v>659</v>
      </c>
      <c r="D134" s="200" t="s">
        <v>660</v>
      </c>
      <c r="E134" s="199">
        <v>6</v>
      </c>
      <c r="F134" s="197">
        <v>100000</v>
      </c>
      <c r="G134" s="224">
        <v>15</v>
      </c>
      <c r="H134" s="202">
        <f t="shared" si="12"/>
        <v>15000</v>
      </c>
      <c r="I134" s="201">
        <f t="shared" si="13"/>
        <v>115000</v>
      </c>
      <c r="J134" s="198">
        <v>1000</v>
      </c>
      <c r="K134" s="199" t="s">
        <v>4</v>
      </c>
    </row>
    <row r="135" spans="1:11" s="28" customFormat="1" ht="18.75" customHeight="1" x14ac:dyDescent="0.2">
      <c r="A135" s="216">
        <v>120</v>
      </c>
      <c r="B135" s="209" t="s">
        <v>363</v>
      </c>
      <c r="C135" s="222" t="s">
        <v>372</v>
      </c>
      <c r="D135" s="222" t="s">
        <v>362</v>
      </c>
      <c r="E135" s="216">
        <v>12</v>
      </c>
      <c r="F135" s="197">
        <v>15284</v>
      </c>
      <c r="G135" s="224">
        <v>15</v>
      </c>
      <c r="H135" s="202">
        <f t="shared" si="12"/>
        <v>2292.6</v>
      </c>
      <c r="I135" s="201">
        <f t="shared" si="13"/>
        <v>17576.599999999999</v>
      </c>
      <c r="J135" s="198">
        <v>1732</v>
      </c>
      <c r="K135" s="216" t="s">
        <v>4</v>
      </c>
    </row>
    <row r="136" spans="1:11" s="28" customFormat="1" ht="18.75" customHeight="1" x14ac:dyDescent="0.3">
      <c r="A136" s="216">
        <v>121</v>
      </c>
      <c r="B136" s="205" t="s">
        <v>583</v>
      </c>
      <c r="C136" s="218" t="s">
        <v>124</v>
      </c>
      <c r="D136" s="206" t="s">
        <v>629</v>
      </c>
      <c r="E136" s="199">
        <v>16</v>
      </c>
      <c r="F136" s="197">
        <v>17250</v>
      </c>
      <c r="G136" s="224">
        <v>15</v>
      </c>
      <c r="H136" s="202">
        <f t="shared" si="12"/>
        <v>2587.5</v>
      </c>
      <c r="I136" s="201">
        <f t="shared" si="13"/>
        <v>19837.5</v>
      </c>
      <c r="J136" s="198">
        <v>4854</v>
      </c>
      <c r="K136" s="199" t="s">
        <v>4</v>
      </c>
    </row>
    <row r="137" spans="1:11" s="28" customFormat="1" ht="18.75" customHeight="1" x14ac:dyDescent="0.2">
      <c r="A137" s="216">
        <v>122</v>
      </c>
      <c r="B137" s="205" t="s">
        <v>326</v>
      </c>
      <c r="C137" s="206" t="s">
        <v>340</v>
      </c>
      <c r="D137" s="219" t="s">
        <v>327</v>
      </c>
      <c r="E137" s="199">
        <v>60</v>
      </c>
      <c r="F137" s="197">
        <v>7529.31</v>
      </c>
      <c r="G137" s="224">
        <v>15</v>
      </c>
      <c r="H137" s="202">
        <f t="shared" si="12"/>
        <v>1129.3965000000001</v>
      </c>
      <c r="I137" s="201">
        <f t="shared" si="13"/>
        <v>8658.7065000000002</v>
      </c>
      <c r="J137" s="198">
        <v>683</v>
      </c>
      <c r="K137" s="199" t="s">
        <v>4</v>
      </c>
    </row>
    <row r="138" spans="1:11" s="28" customFormat="1" ht="18.75" customHeight="1" x14ac:dyDescent="0.2">
      <c r="A138" s="216">
        <v>123</v>
      </c>
      <c r="B138" s="209" t="s">
        <v>407</v>
      </c>
      <c r="C138" s="206" t="s">
        <v>422</v>
      </c>
      <c r="D138" s="223" t="s">
        <v>408</v>
      </c>
      <c r="E138" s="199">
        <v>30</v>
      </c>
      <c r="F138" s="197">
        <v>10187.84</v>
      </c>
      <c r="G138" s="224">
        <v>15</v>
      </c>
      <c r="H138" s="202">
        <f t="shared" si="12"/>
        <v>1528.1759999999999</v>
      </c>
      <c r="I138" s="201">
        <f t="shared" si="13"/>
        <v>11716.016</v>
      </c>
      <c r="J138" s="198">
        <v>1233</v>
      </c>
      <c r="K138" s="199" t="s">
        <v>4</v>
      </c>
    </row>
    <row r="139" spans="1:11" s="28" customFormat="1" ht="18.75" customHeight="1" x14ac:dyDescent="0.2">
      <c r="A139" s="216">
        <v>124</v>
      </c>
      <c r="B139" s="205" t="s">
        <v>476</v>
      </c>
      <c r="C139" s="206" t="s">
        <v>181</v>
      </c>
      <c r="D139" s="206" t="s">
        <v>182</v>
      </c>
      <c r="E139" s="199">
        <v>8</v>
      </c>
      <c r="F139" s="197">
        <v>28350</v>
      </c>
      <c r="G139" s="224">
        <v>15</v>
      </c>
      <c r="H139" s="202">
        <f t="shared" si="12"/>
        <v>4252.5</v>
      </c>
      <c r="I139" s="201">
        <f t="shared" si="13"/>
        <v>32602.5</v>
      </c>
      <c r="J139" s="198">
        <v>431</v>
      </c>
      <c r="K139" s="199" t="s">
        <v>4</v>
      </c>
    </row>
    <row r="140" spans="1:11" s="28" customFormat="1" ht="18.75" customHeight="1" x14ac:dyDescent="0.2">
      <c r="A140" s="216">
        <v>125</v>
      </c>
      <c r="B140" s="205" t="s">
        <v>390</v>
      </c>
      <c r="C140" s="206" t="s">
        <v>280</v>
      </c>
      <c r="D140" s="206" t="s">
        <v>376</v>
      </c>
      <c r="E140" s="199">
        <v>14</v>
      </c>
      <c r="F140" s="197">
        <v>14600</v>
      </c>
      <c r="G140" s="224">
        <v>15</v>
      </c>
      <c r="H140" s="202">
        <f t="shared" si="12"/>
        <v>2190</v>
      </c>
      <c r="I140" s="201">
        <f t="shared" si="13"/>
        <v>16790</v>
      </c>
      <c r="J140" s="198">
        <v>3506</v>
      </c>
      <c r="K140" s="199" t="s">
        <v>4</v>
      </c>
    </row>
    <row r="141" spans="1:11" s="28" customFormat="1" ht="18.75" customHeight="1" x14ac:dyDescent="0.2">
      <c r="A141" s="216">
        <v>126</v>
      </c>
      <c r="B141" s="207" t="s">
        <v>495</v>
      </c>
      <c r="C141" s="206" t="s">
        <v>484</v>
      </c>
      <c r="D141" s="208" t="s">
        <v>512</v>
      </c>
      <c r="E141" s="199">
        <v>10</v>
      </c>
      <c r="F141" s="197">
        <v>21000</v>
      </c>
      <c r="G141" s="224">
        <v>15</v>
      </c>
      <c r="H141" s="202">
        <f t="shared" si="12"/>
        <v>3150</v>
      </c>
      <c r="I141" s="201">
        <f t="shared" si="13"/>
        <v>24150</v>
      </c>
      <c r="J141" s="198">
        <v>2482</v>
      </c>
      <c r="K141" s="199" t="s">
        <v>4</v>
      </c>
    </row>
    <row r="142" spans="1:11" s="28" customFormat="1" ht="18.75" customHeight="1" x14ac:dyDescent="0.2">
      <c r="A142" s="216">
        <v>127</v>
      </c>
      <c r="B142" s="205" t="s">
        <v>297</v>
      </c>
      <c r="C142" s="206" t="s">
        <v>298</v>
      </c>
      <c r="D142" s="206" t="s">
        <v>299</v>
      </c>
      <c r="E142" s="199">
        <v>20</v>
      </c>
      <c r="F142" s="197">
        <v>23700</v>
      </c>
      <c r="G142" s="224">
        <v>15</v>
      </c>
      <c r="H142" s="202">
        <f t="shared" si="12"/>
        <v>3555</v>
      </c>
      <c r="I142" s="201">
        <f t="shared" si="13"/>
        <v>27255</v>
      </c>
      <c r="J142" s="198">
        <v>160</v>
      </c>
      <c r="K142" s="199" t="s">
        <v>4</v>
      </c>
    </row>
    <row r="143" spans="1:11" s="28" customFormat="1" ht="18.75" customHeight="1" x14ac:dyDescent="0.2">
      <c r="A143" s="216">
        <v>128</v>
      </c>
      <c r="B143" s="202" t="s">
        <v>565</v>
      </c>
      <c r="C143" s="206" t="s">
        <v>12</v>
      </c>
      <c r="D143" s="206" t="s">
        <v>591</v>
      </c>
      <c r="E143" s="199">
        <v>14</v>
      </c>
      <c r="F143" s="197">
        <v>17000</v>
      </c>
      <c r="G143" s="224">
        <v>15</v>
      </c>
      <c r="H143" s="202">
        <f t="shared" si="12"/>
        <v>2550</v>
      </c>
      <c r="I143" s="201">
        <f t="shared" si="13"/>
        <v>19550</v>
      </c>
      <c r="J143" s="198">
        <v>3757</v>
      </c>
      <c r="K143" s="199" t="s">
        <v>5</v>
      </c>
    </row>
    <row r="144" spans="1:11" s="28" customFormat="1" ht="18.75" customHeight="1" x14ac:dyDescent="0.2">
      <c r="A144" s="216">
        <v>129</v>
      </c>
      <c r="B144" s="207" t="s">
        <v>482</v>
      </c>
      <c r="C144" s="208" t="s">
        <v>12</v>
      </c>
      <c r="D144" s="206" t="s">
        <v>537</v>
      </c>
      <c r="E144" s="199">
        <v>20</v>
      </c>
      <c r="F144" s="197">
        <v>21164.14</v>
      </c>
      <c r="G144" s="224">
        <v>15</v>
      </c>
      <c r="H144" s="202">
        <f t="shared" si="12"/>
        <v>3174.6210000000001</v>
      </c>
      <c r="I144" s="201">
        <f t="shared" si="13"/>
        <v>24338.760999999999</v>
      </c>
      <c r="J144" s="198">
        <v>937</v>
      </c>
      <c r="K144" s="199" t="s">
        <v>480</v>
      </c>
    </row>
    <row r="145" spans="1:11" s="28" customFormat="1" ht="18.75" customHeight="1" x14ac:dyDescent="0.2">
      <c r="A145" s="216">
        <v>130</v>
      </c>
      <c r="B145" s="202" t="s">
        <v>559</v>
      </c>
      <c r="C145" s="206" t="s">
        <v>12</v>
      </c>
      <c r="D145" s="206" t="s">
        <v>564</v>
      </c>
      <c r="E145" s="199">
        <v>8</v>
      </c>
      <c r="F145" s="197">
        <v>20000</v>
      </c>
      <c r="G145" s="224">
        <v>15</v>
      </c>
      <c r="H145" s="202">
        <f t="shared" si="12"/>
        <v>3000</v>
      </c>
      <c r="I145" s="201">
        <f t="shared" si="13"/>
        <v>23000</v>
      </c>
      <c r="J145" s="198">
        <v>2798</v>
      </c>
      <c r="K145" s="199" t="s">
        <v>5</v>
      </c>
    </row>
    <row r="146" spans="1:11" s="28" customFormat="1" ht="18.75" customHeight="1" x14ac:dyDescent="0.2">
      <c r="A146" s="216">
        <v>131</v>
      </c>
      <c r="B146" s="205" t="s">
        <v>580</v>
      </c>
      <c r="C146" s="206" t="s">
        <v>576</v>
      </c>
      <c r="D146" s="206" t="s">
        <v>626</v>
      </c>
      <c r="E146" s="199">
        <v>16</v>
      </c>
      <c r="F146" s="197">
        <v>17000</v>
      </c>
      <c r="G146" s="224">
        <v>15</v>
      </c>
      <c r="H146" s="202">
        <f t="shared" si="12"/>
        <v>2550</v>
      </c>
      <c r="I146" s="201">
        <f t="shared" si="13"/>
        <v>19550</v>
      </c>
      <c r="J146" s="198">
        <v>4854</v>
      </c>
      <c r="K146" s="199" t="s">
        <v>4</v>
      </c>
    </row>
    <row r="147" spans="1:11" s="28" customFormat="1" ht="18.75" customHeight="1" x14ac:dyDescent="0.2">
      <c r="A147" s="216">
        <v>132</v>
      </c>
      <c r="B147" s="205" t="s">
        <v>168</v>
      </c>
      <c r="C147" s="206" t="s">
        <v>113</v>
      </c>
      <c r="D147" s="206" t="s">
        <v>169</v>
      </c>
      <c r="E147" s="199">
        <v>12</v>
      </c>
      <c r="F147" s="226">
        <v>16786.2</v>
      </c>
      <c r="G147" s="224">
        <v>15</v>
      </c>
      <c r="H147" s="202">
        <f t="shared" si="12"/>
        <v>2517.9299999999998</v>
      </c>
      <c r="I147" s="201">
        <f t="shared" si="13"/>
        <v>19304.13</v>
      </c>
      <c r="J147" s="203">
        <v>1540</v>
      </c>
      <c r="K147" s="199" t="s">
        <v>4</v>
      </c>
    </row>
    <row r="148" spans="1:11" s="28" customFormat="1" ht="18.75" customHeight="1" x14ac:dyDescent="0.2">
      <c r="A148" s="216">
        <v>133</v>
      </c>
      <c r="B148" s="202" t="s">
        <v>616</v>
      </c>
      <c r="C148" s="206" t="s">
        <v>615</v>
      </c>
      <c r="D148" s="206" t="s">
        <v>614</v>
      </c>
      <c r="E148" s="199">
        <v>10</v>
      </c>
      <c r="F148" s="226">
        <v>20700</v>
      </c>
      <c r="G148" s="224">
        <v>15</v>
      </c>
      <c r="H148" s="202">
        <f t="shared" si="12"/>
        <v>3105</v>
      </c>
      <c r="I148" s="201">
        <f t="shared" si="13"/>
        <v>23805</v>
      </c>
      <c r="J148" s="203">
        <v>2819</v>
      </c>
      <c r="K148" s="199" t="s">
        <v>4</v>
      </c>
    </row>
    <row r="149" spans="1:11" s="28" customFormat="1" ht="18.75" customHeight="1" x14ac:dyDescent="0.2">
      <c r="A149" s="216">
        <v>134</v>
      </c>
      <c r="B149" s="207" t="s">
        <v>491</v>
      </c>
      <c r="C149" s="206" t="s">
        <v>569</v>
      </c>
      <c r="D149" s="200" t="s">
        <v>492</v>
      </c>
      <c r="E149" s="199">
        <v>8</v>
      </c>
      <c r="F149" s="226">
        <v>28000</v>
      </c>
      <c r="G149" s="224">
        <v>15</v>
      </c>
      <c r="H149" s="202">
        <f t="shared" si="12"/>
        <v>4200</v>
      </c>
      <c r="I149" s="201">
        <f t="shared" si="13"/>
        <v>32200</v>
      </c>
      <c r="J149" s="203">
        <v>2882</v>
      </c>
      <c r="K149" s="199" t="s">
        <v>4</v>
      </c>
    </row>
    <row r="150" spans="1:11" s="28" customFormat="1" ht="18.75" customHeight="1" x14ac:dyDescent="0.2">
      <c r="A150" s="216">
        <v>135</v>
      </c>
      <c r="B150" s="205" t="s">
        <v>308</v>
      </c>
      <c r="C150" s="206" t="s">
        <v>309</v>
      </c>
      <c r="D150" s="206" t="s">
        <v>307</v>
      </c>
      <c r="E150" s="199">
        <v>20</v>
      </c>
      <c r="F150" s="226">
        <v>17000</v>
      </c>
      <c r="G150" s="224">
        <v>15</v>
      </c>
      <c r="H150" s="202">
        <f t="shared" si="12"/>
        <v>2550</v>
      </c>
      <c r="I150" s="201">
        <f t="shared" si="13"/>
        <v>19550</v>
      </c>
      <c r="J150" s="203">
        <v>401</v>
      </c>
      <c r="K150" s="199" t="s">
        <v>4</v>
      </c>
    </row>
    <row r="151" spans="1:11" s="28" customFormat="1" ht="18.75" customHeight="1" x14ac:dyDescent="0.2">
      <c r="A151" s="216">
        <v>136</v>
      </c>
      <c r="B151" s="205" t="s">
        <v>293</v>
      </c>
      <c r="C151" s="206" t="s">
        <v>281</v>
      </c>
      <c r="D151" s="206" t="s">
        <v>283</v>
      </c>
      <c r="E151" s="199">
        <v>16</v>
      </c>
      <c r="F151" s="226">
        <v>13176</v>
      </c>
      <c r="G151" s="224">
        <v>15</v>
      </c>
      <c r="H151" s="202">
        <f t="shared" si="12"/>
        <v>1976.3999999999999</v>
      </c>
      <c r="I151" s="201">
        <f t="shared" si="13"/>
        <v>15152.4</v>
      </c>
      <c r="J151" s="203">
        <v>404</v>
      </c>
      <c r="K151" s="199" t="s">
        <v>4</v>
      </c>
    </row>
    <row r="152" spans="1:11" s="28" customFormat="1" ht="18.75" customHeight="1" x14ac:dyDescent="0.3">
      <c r="A152" s="216">
        <v>137</v>
      </c>
      <c r="B152" s="205" t="s">
        <v>581</v>
      </c>
      <c r="C152" s="218" t="s">
        <v>577</v>
      </c>
      <c r="D152" s="206" t="s">
        <v>627</v>
      </c>
      <c r="E152" s="199">
        <v>16</v>
      </c>
      <c r="F152" s="197">
        <v>16500</v>
      </c>
      <c r="G152" s="224">
        <v>15</v>
      </c>
      <c r="H152" s="202">
        <f t="shared" ref="H152:H183" si="14">F152/100*G152</f>
        <v>2475</v>
      </c>
      <c r="I152" s="201">
        <f t="shared" ref="I152:I183" si="15">F152+H152</f>
        <v>18975</v>
      </c>
      <c r="J152" s="198">
        <v>4733</v>
      </c>
      <c r="K152" s="199" t="s">
        <v>4</v>
      </c>
    </row>
    <row r="153" spans="1:11" s="28" customFormat="1" ht="18.75" customHeight="1" x14ac:dyDescent="0.2">
      <c r="A153" s="216">
        <v>138</v>
      </c>
      <c r="B153" s="207" t="s">
        <v>493</v>
      </c>
      <c r="C153" s="206" t="s">
        <v>589</v>
      </c>
      <c r="D153" s="200" t="s">
        <v>494</v>
      </c>
      <c r="E153" s="199">
        <v>60</v>
      </c>
      <c r="F153" s="197">
        <v>8864.7000000000007</v>
      </c>
      <c r="G153" s="224">
        <v>15</v>
      </c>
      <c r="H153" s="202">
        <f t="shared" si="14"/>
        <v>1329.7050000000002</v>
      </c>
      <c r="I153" s="201">
        <f t="shared" si="15"/>
        <v>10194.405000000001</v>
      </c>
      <c r="J153" s="198">
        <v>455</v>
      </c>
      <c r="K153" s="199" t="s">
        <v>4</v>
      </c>
    </row>
    <row r="154" spans="1:11" s="28" customFormat="1" ht="18.75" customHeight="1" x14ac:dyDescent="0.2">
      <c r="A154" s="216">
        <v>139</v>
      </c>
      <c r="B154" s="204" t="s">
        <v>648</v>
      </c>
      <c r="C154" s="206" t="s">
        <v>663</v>
      </c>
      <c r="D154" s="200" t="s">
        <v>662</v>
      </c>
      <c r="E154" s="199">
        <v>30</v>
      </c>
      <c r="F154" s="197">
        <v>7330</v>
      </c>
      <c r="G154" s="224">
        <v>15</v>
      </c>
      <c r="H154" s="202">
        <f t="shared" si="14"/>
        <v>1099.5</v>
      </c>
      <c r="I154" s="201">
        <f t="shared" si="15"/>
        <v>8429.5</v>
      </c>
      <c r="J154" s="198">
        <v>2580</v>
      </c>
      <c r="K154" s="199" t="s">
        <v>4</v>
      </c>
    </row>
    <row r="155" spans="1:11" s="28" customFormat="1" ht="18.75" customHeight="1" x14ac:dyDescent="0.2">
      <c r="A155" s="216">
        <v>140</v>
      </c>
      <c r="B155" s="205" t="s">
        <v>323</v>
      </c>
      <c r="C155" s="222" t="s">
        <v>324</v>
      </c>
      <c r="D155" s="206" t="s">
        <v>325</v>
      </c>
      <c r="E155" s="199">
        <v>16</v>
      </c>
      <c r="F155" s="197">
        <v>14475</v>
      </c>
      <c r="G155" s="224">
        <v>15</v>
      </c>
      <c r="H155" s="202">
        <f t="shared" si="14"/>
        <v>2171.25</v>
      </c>
      <c r="I155" s="201">
        <f t="shared" si="15"/>
        <v>16646.25</v>
      </c>
      <c r="J155" s="198">
        <v>1365</v>
      </c>
      <c r="K155" s="199" t="s">
        <v>4</v>
      </c>
    </row>
    <row r="156" spans="1:11" s="28" customFormat="1" ht="18.75" customHeight="1" x14ac:dyDescent="0.2">
      <c r="A156" s="216">
        <v>141</v>
      </c>
      <c r="B156" s="202" t="s">
        <v>211</v>
      </c>
      <c r="C156" s="206" t="s">
        <v>217</v>
      </c>
      <c r="D156" s="206" t="s">
        <v>212</v>
      </c>
      <c r="E156" s="199">
        <v>30</v>
      </c>
      <c r="F156" s="197">
        <v>11500</v>
      </c>
      <c r="G156" s="224">
        <v>15</v>
      </c>
      <c r="H156" s="202">
        <f t="shared" si="14"/>
        <v>1725</v>
      </c>
      <c r="I156" s="201">
        <f t="shared" si="15"/>
        <v>13225</v>
      </c>
      <c r="J156" s="198">
        <v>113</v>
      </c>
      <c r="K156" s="199" t="s">
        <v>4</v>
      </c>
    </row>
    <row r="157" spans="1:11" s="28" customFormat="1" ht="18.75" customHeight="1" x14ac:dyDescent="0.2">
      <c r="A157" s="216">
        <v>142</v>
      </c>
      <c r="B157" s="205" t="s">
        <v>575</v>
      </c>
      <c r="C157" s="206" t="s">
        <v>20</v>
      </c>
      <c r="D157" s="206" t="s">
        <v>671</v>
      </c>
      <c r="E157" s="199">
        <v>16</v>
      </c>
      <c r="F157" s="197">
        <v>10799.96</v>
      </c>
      <c r="G157" s="224">
        <v>15</v>
      </c>
      <c r="H157" s="202">
        <f t="shared" si="14"/>
        <v>1619.9939999999997</v>
      </c>
      <c r="I157" s="201">
        <f t="shared" si="15"/>
        <v>12419.953999999998</v>
      </c>
      <c r="J157" s="198">
        <v>4817</v>
      </c>
      <c r="K157" s="199" t="s">
        <v>4</v>
      </c>
    </row>
    <row r="158" spans="1:11" s="28" customFormat="1" ht="18.75" customHeight="1" x14ac:dyDescent="0.2">
      <c r="A158" s="216">
        <v>143</v>
      </c>
      <c r="B158" s="205" t="s">
        <v>574</v>
      </c>
      <c r="C158" s="206" t="s">
        <v>20</v>
      </c>
      <c r="D158" s="206" t="s">
        <v>670</v>
      </c>
      <c r="E158" s="199">
        <v>16</v>
      </c>
      <c r="F158" s="197">
        <v>10799.96</v>
      </c>
      <c r="G158" s="224">
        <v>15</v>
      </c>
      <c r="H158" s="202">
        <f t="shared" si="14"/>
        <v>1619.9939999999997</v>
      </c>
      <c r="I158" s="201">
        <f t="shared" si="15"/>
        <v>12419.953999999998</v>
      </c>
      <c r="J158" s="198">
        <v>4773</v>
      </c>
      <c r="K158" s="199" t="s">
        <v>5</v>
      </c>
    </row>
    <row r="159" spans="1:11" s="28" customFormat="1" ht="18.75" customHeight="1" x14ac:dyDescent="0.2">
      <c r="A159" s="216">
        <v>144</v>
      </c>
      <c r="B159" s="209" t="s">
        <v>409</v>
      </c>
      <c r="C159" s="206" t="s">
        <v>425</v>
      </c>
      <c r="D159" s="223" t="s">
        <v>410</v>
      </c>
      <c r="E159" s="199">
        <v>30</v>
      </c>
      <c r="F159" s="197">
        <v>11816</v>
      </c>
      <c r="G159" s="224">
        <v>15</v>
      </c>
      <c r="H159" s="202">
        <f t="shared" si="14"/>
        <v>1772.3999999999999</v>
      </c>
      <c r="I159" s="201">
        <f t="shared" si="15"/>
        <v>13588.4</v>
      </c>
      <c r="J159" s="198">
        <v>1225</v>
      </c>
      <c r="K159" s="199" t="s">
        <v>4</v>
      </c>
    </row>
    <row r="160" spans="1:11" s="28" customFormat="1" ht="18.75" customHeight="1" x14ac:dyDescent="0.2">
      <c r="A160" s="216">
        <v>145</v>
      </c>
      <c r="B160" s="205" t="s">
        <v>382</v>
      </c>
      <c r="C160" s="206" t="s">
        <v>380</v>
      </c>
      <c r="D160" s="206" t="s">
        <v>381</v>
      </c>
      <c r="E160" s="199">
        <v>16</v>
      </c>
      <c r="F160" s="197">
        <v>14800</v>
      </c>
      <c r="G160" s="224">
        <v>15</v>
      </c>
      <c r="H160" s="202">
        <f t="shared" si="14"/>
        <v>2220</v>
      </c>
      <c r="I160" s="201">
        <f t="shared" si="15"/>
        <v>17020</v>
      </c>
      <c r="J160" s="198">
        <v>4474</v>
      </c>
      <c r="K160" s="199" t="s">
        <v>4</v>
      </c>
    </row>
    <row r="161" spans="1:11" s="28" customFormat="1" ht="18.75" customHeight="1" x14ac:dyDescent="0.2">
      <c r="A161" s="216">
        <v>146</v>
      </c>
      <c r="B161" s="205" t="s">
        <v>551</v>
      </c>
      <c r="C161" s="206" t="s">
        <v>550</v>
      </c>
      <c r="D161" s="219" t="s">
        <v>549</v>
      </c>
      <c r="E161" s="199">
        <v>16</v>
      </c>
      <c r="F161" s="197">
        <v>15000</v>
      </c>
      <c r="G161" s="224">
        <v>15</v>
      </c>
      <c r="H161" s="202">
        <f t="shared" si="14"/>
        <v>2250</v>
      </c>
      <c r="I161" s="201">
        <f t="shared" si="15"/>
        <v>17250</v>
      </c>
      <c r="J161" s="198">
        <v>2696</v>
      </c>
      <c r="K161" s="199" t="s">
        <v>4</v>
      </c>
    </row>
    <row r="162" spans="1:11" s="28" customFormat="1" ht="18.75" customHeight="1" x14ac:dyDescent="0.2">
      <c r="A162" s="216">
        <v>147</v>
      </c>
      <c r="B162" s="205" t="s">
        <v>105</v>
      </c>
      <c r="C162" s="206" t="s">
        <v>107</v>
      </c>
      <c r="D162" s="206" t="s">
        <v>108</v>
      </c>
      <c r="E162" s="199">
        <v>14</v>
      </c>
      <c r="F162" s="197">
        <v>19813</v>
      </c>
      <c r="G162" s="224">
        <v>15</v>
      </c>
      <c r="H162" s="202">
        <f t="shared" si="14"/>
        <v>2971.95</v>
      </c>
      <c r="I162" s="201">
        <f t="shared" si="15"/>
        <v>22784.95</v>
      </c>
      <c r="J162" s="198">
        <v>370</v>
      </c>
      <c r="K162" s="199" t="s">
        <v>4</v>
      </c>
    </row>
    <row r="163" spans="1:11" s="28" customFormat="1" ht="18.75" customHeight="1" x14ac:dyDescent="0.2">
      <c r="A163" s="216">
        <v>148</v>
      </c>
      <c r="B163" s="207" t="s">
        <v>557</v>
      </c>
      <c r="C163" s="206" t="s">
        <v>558</v>
      </c>
      <c r="D163" s="200" t="s">
        <v>556</v>
      </c>
      <c r="E163" s="199">
        <v>14</v>
      </c>
      <c r="F163" s="197">
        <v>14800</v>
      </c>
      <c r="G163" s="224">
        <v>15</v>
      </c>
      <c r="H163" s="202">
        <f t="shared" si="14"/>
        <v>2220</v>
      </c>
      <c r="I163" s="201">
        <f t="shared" si="15"/>
        <v>17020</v>
      </c>
      <c r="J163" s="198">
        <v>2776</v>
      </c>
      <c r="K163" s="199" t="s">
        <v>4</v>
      </c>
    </row>
    <row r="164" spans="1:11" s="28" customFormat="1" ht="18.75" customHeight="1" x14ac:dyDescent="0.2">
      <c r="A164" s="216">
        <v>149</v>
      </c>
      <c r="B164" s="204" t="s">
        <v>645</v>
      </c>
      <c r="C164" s="206"/>
      <c r="D164" s="200" t="s">
        <v>656</v>
      </c>
      <c r="E164" s="199">
        <v>20</v>
      </c>
      <c r="F164" s="197">
        <v>14650</v>
      </c>
      <c r="G164" s="224">
        <v>15</v>
      </c>
      <c r="H164" s="202">
        <f t="shared" si="14"/>
        <v>2197.5</v>
      </c>
      <c r="I164" s="201">
        <f t="shared" si="15"/>
        <v>16847.5</v>
      </c>
      <c r="J164" s="198">
        <v>2999</v>
      </c>
      <c r="K164" s="199" t="s">
        <v>4</v>
      </c>
    </row>
    <row r="165" spans="1:11" s="28" customFormat="1" ht="18.75" customHeight="1" x14ac:dyDescent="0.2">
      <c r="A165" s="216">
        <v>150</v>
      </c>
      <c r="B165" s="207" t="s">
        <v>497</v>
      </c>
      <c r="C165" s="206" t="s">
        <v>280</v>
      </c>
      <c r="D165" s="200" t="s">
        <v>498</v>
      </c>
      <c r="E165" s="199">
        <v>30</v>
      </c>
      <c r="F165" s="197">
        <v>7399.94</v>
      </c>
      <c r="G165" s="224">
        <v>15</v>
      </c>
      <c r="H165" s="202">
        <f t="shared" si="14"/>
        <v>1109.991</v>
      </c>
      <c r="I165" s="201">
        <f t="shared" si="15"/>
        <v>8509.9310000000005</v>
      </c>
      <c r="J165" s="198">
        <v>1723</v>
      </c>
      <c r="K165" s="199" t="s">
        <v>4</v>
      </c>
    </row>
    <row r="166" spans="1:11" s="28" customFormat="1" ht="18.75" customHeight="1" x14ac:dyDescent="0.2">
      <c r="A166" s="216">
        <v>151</v>
      </c>
      <c r="B166" s="205" t="s">
        <v>595</v>
      </c>
      <c r="C166" s="206" t="s">
        <v>8</v>
      </c>
      <c r="D166" s="206" t="s">
        <v>596</v>
      </c>
      <c r="E166" s="199">
        <v>16</v>
      </c>
      <c r="F166" s="197">
        <v>13200</v>
      </c>
      <c r="G166" s="224">
        <v>15</v>
      </c>
      <c r="H166" s="202">
        <f t="shared" si="14"/>
        <v>1980</v>
      </c>
      <c r="I166" s="201">
        <f t="shared" si="15"/>
        <v>15180</v>
      </c>
      <c r="J166" s="198">
        <v>4715</v>
      </c>
      <c r="K166" s="199" t="s">
        <v>4</v>
      </c>
    </row>
    <row r="167" spans="1:11" s="28" customFormat="1" ht="18.75" customHeight="1" x14ac:dyDescent="0.2">
      <c r="A167" s="216">
        <v>152</v>
      </c>
      <c r="B167" s="220" t="s">
        <v>251</v>
      </c>
      <c r="C167" s="221" t="s">
        <v>271</v>
      </c>
      <c r="D167" s="222" t="s">
        <v>269</v>
      </c>
      <c r="E167" s="216">
        <v>16</v>
      </c>
      <c r="F167" s="197">
        <v>12300</v>
      </c>
      <c r="G167" s="224">
        <v>15</v>
      </c>
      <c r="H167" s="202">
        <f t="shared" si="14"/>
        <v>1845</v>
      </c>
      <c r="I167" s="201">
        <f t="shared" si="15"/>
        <v>14145</v>
      </c>
      <c r="J167" s="198">
        <v>1943</v>
      </c>
      <c r="K167" s="216" t="s">
        <v>4</v>
      </c>
    </row>
    <row r="168" spans="1:11" s="28" customFormat="1" ht="18.75" customHeight="1" x14ac:dyDescent="0.2">
      <c r="A168" s="216">
        <v>153</v>
      </c>
      <c r="B168" s="207" t="s">
        <v>499</v>
      </c>
      <c r="C168" s="206" t="s">
        <v>568</v>
      </c>
      <c r="D168" s="200" t="s">
        <v>500</v>
      </c>
      <c r="E168" s="199">
        <v>16</v>
      </c>
      <c r="F168" s="197">
        <v>12400</v>
      </c>
      <c r="G168" s="224">
        <v>15</v>
      </c>
      <c r="H168" s="202">
        <f t="shared" si="14"/>
        <v>1860</v>
      </c>
      <c r="I168" s="201">
        <f t="shared" si="15"/>
        <v>14260</v>
      </c>
      <c r="J168" s="198">
        <v>705</v>
      </c>
      <c r="K168" s="199" t="s">
        <v>4</v>
      </c>
    </row>
    <row r="169" spans="1:11" s="28" customFormat="1" ht="18.75" customHeight="1" x14ac:dyDescent="0.2">
      <c r="A169" s="216">
        <v>154</v>
      </c>
      <c r="B169" s="194" t="s">
        <v>624</v>
      </c>
      <c r="C169" s="206" t="s">
        <v>12</v>
      </c>
      <c r="D169" s="206" t="s">
        <v>562</v>
      </c>
      <c r="E169" s="199">
        <v>14</v>
      </c>
      <c r="F169" s="197">
        <v>18500</v>
      </c>
      <c r="G169" s="224">
        <v>15</v>
      </c>
      <c r="H169" s="202">
        <f t="shared" si="14"/>
        <v>2775</v>
      </c>
      <c r="I169" s="201">
        <f t="shared" si="15"/>
        <v>21275</v>
      </c>
      <c r="J169" s="198">
        <v>3744</v>
      </c>
      <c r="K169" s="199" t="s">
        <v>5</v>
      </c>
    </row>
    <row r="170" spans="1:11" s="28" customFormat="1" ht="18.75" customHeight="1" x14ac:dyDescent="0.2">
      <c r="A170" s="216">
        <v>155</v>
      </c>
      <c r="B170" s="194" t="s">
        <v>625</v>
      </c>
      <c r="C170" s="206" t="s">
        <v>12</v>
      </c>
      <c r="D170" s="206" t="s">
        <v>563</v>
      </c>
      <c r="E170" s="199">
        <v>8</v>
      </c>
      <c r="F170" s="197">
        <v>26000</v>
      </c>
      <c r="G170" s="224">
        <v>15</v>
      </c>
      <c r="H170" s="202">
        <f t="shared" si="14"/>
        <v>3900</v>
      </c>
      <c r="I170" s="201">
        <f t="shared" si="15"/>
        <v>29900</v>
      </c>
      <c r="J170" s="198">
        <v>3804</v>
      </c>
      <c r="K170" s="199" t="s">
        <v>5</v>
      </c>
    </row>
    <row r="171" spans="1:11" s="28" customFormat="1" ht="18.75" customHeight="1" x14ac:dyDescent="0.2">
      <c r="A171" s="216">
        <v>156</v>
      </c>
      <c r="B171" s="205" t="s">
        <v>196</v>
      </c>
      <c r="C171" s="206" t="s">
        <v>193</v>
      </c>
      <c r="D171" s="206" t="s">
        <v>194</v>
      </c>
      <c r="E171" s="199">
        <v>14</v>
      </c>
      <c r="F171" s="197">
        <v>17500</v>
      </c>
      <c r="G171" s="224">
        <v>15</v>
      </c>
      <c r="H171" s="202">
        <f t="shared" si="14"/>
        <v>2625</v>
      </c>
      <c r="I171" s="201">
        <f t="shared" si="15"/>
        <v>20125</v>
      </c>
      <c r="J171" s="198">
        <v>467</v>
      </c>
      <c r="K171" s="199" t="s">
        <v>4</v>
      </c>
    </row>
    <row r="172" spans="1:11" s="28" customFormat="1" ht="18.75" customHeight="1" x14ac:dyDescent="0.2">
      <c r="A172" s="216">
        <v>157</v>
      </c>
      <c r="B172" s="212" t="s">
        <v>301</v>
      </c>
      <c r="C172" s="222" t="s">
        <v>302</v>
      </c>
      <c r="D172" s="222" t="s">
        <v>316</v>
      </c>
      <c r="E172" s="216">
        <v>12</v>
      </c>
      <c r="F172" s="197">
        <v>20868</v>
      </c>
      <c r="G172" s="224">
        <v>15</v>
      </c>
      <c r="H172" s="202">
        <f t="shared" si="14"/>
        <v>3130.2000000000003</v>
      </c>
      <c r="I172" s="201">
        <f t="shared" si="15"/>
        <v>23998.2</v>
      </c>
      <c r="J172" s="198">
        <v>2063</v>
      </c>
      <c r="K172" s="216" t="s">
        <v>4</v>
      </c>
    </row>
    <row r="173" spans="1:11" s="28" customFormat="1" ht="18.75" customHeight="1" x14ac:dyDescent="0.2">
      <c r="A173" s="216">
        <v>158</v>
      </c>
      <c r="B173" s="207" t="s">
        <v>344</v>
      </c>
      <c r="C173" s="222" t="s">
        <v>302</v>
      </c>
      <c r="D173" s="222" t="s">
        <v>341</v>
      </c>
      <c r="E173" s="216">
        <v>14</v>
      </c>
      <c r="F173" s="197">
        <v>20868</v>
      </c>
      <c r="G173" s="224">
        <v>15</v>
      </c>
      <c r="H173" s="202">
        <f t="shared" si="14"/>
        <v>3130.2000000000003</v>
      </c>
      <c r="I173" s="201">
        <f t="shared" si="15"/>
        <v>23998.2</v>
      </c>
      <c r="J173" s="198">
        <v>2204</v>
      </c>
      <c r="K173" s="216" t="s">
        <v>4</v>
      </c>
    </row>
    <row r="174" spans="1:11" s="28" customFormat="1" ht="18.75" customHeight="1" x14ac:dyDescent="0.2">
      <c r="A174" s="216">
        <v>159</v>
      </c>
      <c r="B174" s="207" t="s">
        <v>345</v>
      </c>
      <c r="C174" s="222" t="s">
        <v>302</v>
      </c>
      <c r="D174" s="222" t="s">
        <v>342</v>
      </c>
      <c r="E174" s="216">
        <v>14</v>
      </c>
      <c r="F174" s="197">
        <v>18796.919999999998</v>
      </c>
      <c r="G174" s="224">
        <v>15</v>
      </c>
      <c r="H174" s="202">
        <f t="shared" si="14"/>
        <v>2819.5379999999996</v>
      </c>
      <c r="I174" s="201">
        <f t="shared" si="15"/>
        <v>21616.457999999999</v>
      </c>
      <c r="J174" s="198">
        <v>2203</v>
      </c>
      <c r="K174" s="216" t="s">
        <v>4</v>
      </c>
    </row>
    <row r="175" spans="1:11" s="28" customFormat="1" ht="18.75" customHeight="1" x14ac:dyDescent="0.2">
      <c r="A175" s="216">
        <v>160</v>
      </c>
      <c r="B175" s="207" t="s">
        <v>346</v>
      </c>
      <c r="C175" s="222" t="s">
        <v>302</v>
      </c>
      <c r="D175" s="222" t="s">
        <v>343</v>
      </c>
      <c r="E175" s="216">
        <v>14</v>
      </c>
      <c r="F175" s="197">
        <v>16826</v>
      </c>
      <c r="G175" s="224">
        <v>15</v>
      </c>
      <c r="H175" s="202">
        <f t="shared" si="14"/>
        <v>2523.8999999999996</v>
      </c>
      <c r="I175" s="201">
        <f t="shared" si="15"/>
        <v>19349.900000000001</v>
      </c>
      <c r="J175" s="198">
        <v>2206</v>
      </c>
      <c r="K175" s="216" t="s">
        <v>4</v>
      </c>
    </row>
    <row r="176" spans="1:11" s="28" customFormat="1" ht="18.75" customHeight="1" x14ac:dyDescent="0.2">
      <c r="A176" s="216">
        <v>161</v>
      </c>
      <c r="B176" s="205" t="s">
        <v>55</v>
      </c>
      <c r="C176" s="206" t="s">
        <v>31</v>
      </c>
      <c r="D176" s="206" t="s">
        <v>30</v>
      </c>
      <c r="E176" s="199">
        <v>12</v>
      </c>
      <c r="F176" s="197">
        <v>10000</v>
      </c>
      <c r="G176" s="224">
        <v>15</v>
      </c>
      <c r="H176" s="202">
        <f t="shared" si="14"/>
        <v>1500</v>
      </c>
      <c r="I176" s="201">
        <f t="shared" si="15"/>
        <v>11500</v>
      </c>
      <c r="J176" s="198">
        <v>162</v>
      </c>
      <c r="K176" s="199" t="s">
        <v>4</v>
      </c>
    </row>
    <row r="177" spans="1:11" s="28" customFormat="1" ht="18.75" customHeight="1" x14ac:dyDescent="0.2">
      <c r="A177" s="216">
        <v>162</v>
      </c>
      <c r="B177" s="205" t="s">
        <v>331</v>
      </c>
      <c r="C177" s="206" t="s">
        <v>332</v>
      </c>
      <c r="D177" s="206" t="s">
        <v>330</v>
      </c>
      <c r="E177" s="199">
        <v>20</v>
      </c>
      <c r="F177" s="197">
        <v>8251.89</v>
      </c>
      <c r="G177" s="224">
        <v>15</v>
      </c>
      <c r="H177" s="202">
        <f t="shared" si="14"/>
        <v>1237.7834999999998</v>
      </c>
      <c r="I177" s="201">
        <f t="shared" si="15"/>
        <v>9489.673499999999</v>
      </c>
      <c r="J177" s="198">
        <v>2947</v>
      </c>
      <c r="K177" s="199" t="s">
        <v>4</v>
      </c>
    </row>
    <row r="178" spans="1:11" s="28" customFormat="1" ht="18.75" customHeight="1" x14ac:dyDescent="0.2">
      <c r="A178" s="216">
        <v>163</v>
      </c>
      <c r="B178" s="205" t="s">
        <v>349</v>
      </c>
      <c r="C178" s="206" t="s">
        <v>509</v>
      </c>
      <c r="D178" s="219" t="s">
        <v>350</v>
      </c>
      <c r="E178" s="199">
        <v>80</v>
      </c>
      <c r="F178" s="197">
        <v>6449.92</v>
      </c>
      <c r="G178" s="224">
        <v>15</v>
      </c>
      <c r="H178" s="202">
        <f t="shared" si="14"/>
        <v>967.48800000000006</v>
      </c>
      <c r="I178" s="201">
        <f t="shared" si="15"/>
        <v>7417.4080000000004</v>
      </c>
      <c r="J178" s="198">
        <v>616</v>
      </c>
      <c r="K178" s="199" t="s">
        <v>4</v>
      </c>
    </row>
    <row r="179" spans="1:11" s="28" customFormat="1" ht="18.75" customHeight="1" x14ac:dyDescent="0.2">
      <c r="A179" s="216">
        <v>164</v>
      </c>
      <c r="B179" s="205" t="s">
        <v>351</v>
      </c>
      <c r="C179" s="206" t="s">
        <v>590</v>
      </c>
      <c r="D179" s="219" t="s">
        <v>352</v>
      </c>
      <c r="E179" s="199">
        <v>20</v>
      </c>
      <c r="F179" s="197">
        <v>31831.99</v>
      </c>
      <c r="G179" s="224">
        <v>15</v>
      </c>
      <c r="H179" s="202">
        <f t="shared" si="14"/>
        <v>4774.7984999999999</v>
      </c>
      <c r="I179" s="201">
        <f t="shared" si="15"/>
        <v>36606.788500000002</v>
      </c>
      <c r="J179" s="198">
        <v>790</v>
      </c>
      <c r="K179" s="199" t="s">
        <v>4</v>
      </c>
    </row>
    <row r="180" spans="1:11" s="185" customFormat="1" ht="18.75" customHeight="1" x14ac:dyDescent="0.2">
      <c r="A180" s="216">
        <v>165</v>
      </c>
      <c r="B180" s="205" t="s">
        <v>266</v>
      </c>
      <c r="C180" s="206" t="s">
        <v>267</v>
      </c>
      <c r="D180" s="206" t="s">
        <v>268</v>
      </c>
      <c r="E180" s="199">
        <v>20</v>
      </c>
      <c r="F180" s="197">
        <v>21850</v>
      </c>
      <c r="G180" s="224">
        <v>15</v>
      </c>
      <c r="H180" s="202">
        <f t="shared" si="14"/>
        <v>3277.5</v>
      </c>
      <c r="I180" s="201">
        <f t="shared" si="15"/>
        <v>25127.5</v>
      </c>
      <c r="J180" s="198">
        <v>468</v>
      </c>
      <c r="K180" s="199" t="s">
        <v>4</v>
      </c>
    </row>
    <row r="181" spans="1:11" s="185" customFormat="1" ht="18.75" customHeight="1" x14ac:dyDescent="0.2">
      <c r="A181" s="216">
        <v>166</v>
      </c>
      <c r="B181" s="205" t="s">
        <v>387</v>
      </c>
      <c r="C181" s="206" t="s">
        <v>280</v>
      </c>
      <c r="D181" s="206" t="s">
        <v>379</v>
      </c>
      <c r="E181" s="199">
        <v>14</v>
      </c>
      <c r="F181" s="197">
        <v>12500</v>
      </c>
      <c r="G181" s="224">
        <v>15</v>
      </c>
      <c r="H181" s="202">
        <f t="shared" si="14"/>
        <v>1875</v>
      </c>
      <c r="I181" s="201">
        <f t="shared" si="15"/>
        <v>14375</v>
      </c>
      <c r="J181" s="198">
        <v>3490</v>
      </c>
      <c r="K181" s="199" t="s">
        <v>4</v>
      </c>
    </row>
    <row r="182" spans="1:11" s="185" customFormat="1" ht="18.75" customHeight="1" x14ac:dyDescent="0.2">
      <c r="A182" s="216">
        <v>167</v>
      </c>
      <c r="B182" s="202" t="s">
        <v>571</v>
      </c>
      <c r="C182" s="206" t="s">
        <v>573</v>
      </c>
      <c r="D182" s="219" t="s">
        <v>570</v>
      </c>
      <c r="E182" s="199">
        <v>10</v>
      </c>
      <c r="F182" s="197">
        <v>23025</v>
      </c>
      <c r="G182" s="224">
        <v>15</v>
      </c>
      <c r="H182" s="202">
        <f t="shared" si="14"/>
        <v>3453.75</v>
      </c>
      <c r="I182" s="201">
        <f t="shared" si="15"/>
        <v>26478.75</v>
      </c>
      <c r="J182" s="198">
        <v>1476</v>
      </c>
      <c r="K182" s="199" t="s">
        <v>58</v>
      </c>
    </row>
    <row r="183" spans="1:11" s="185" customFormat="1" ht="18.75" customHeight="1" x14ac:dyDescent="0.2">
      <c r="A183" s="216">
        <v>168</v>
      </c>
      <c r="B183" s="202" t="s">
        <v>572</v>
      </c>
      <c r="C183" s="206" t="s">
        <v>573</v>
      </c>
      <c r="D183" s="219" t="s">
        <v>570</v>
      </c>
      <c r="E183" s="199">
        <v>10</v>
      </c>
      <c r="F183" s="197">
        <v>23270</v>
      </c>
      <c r="G183" s="224">
        <v>15</v>
      </c>
      <c r="H183" s="202">
        <f t="shared" si="14"/>
        <v>3490.5</v>
      </c>
      <c r="I183" s="201">
        <f t="shared" si="15"/>
        <v>26760.5</v>
      </c>
      <c r="J183" s="198">
        <v>1476</v>
      </c>
      <c r="K183" s="199" t="s">
        <v>58</v>
      </c>
    </row>
    <row r="184" spans="1:11" s="185" customFormat="1" ht="18.75" customHeight="1" x14ac:dyDescent="0.2">
      <c r="A184" s="216">
        <v>169</v>
      </c>
      <c r="B184" s="209" t="s">
        <v>419</v>
      </c>
      <c r="C184" s="206" t="s">
        <v>430</v>
      </c>
      <c r="D184" s="223" t="s">
        <v>420</v>
      </c>
      <c r="E184" s="199">
        <v>30</v>
      </c>
      <c r="F184" s="197">
        <v>11730.6</v>
      </c>
      <c r="G184" s="224">
        <v>15</v>
      </c>
      <c r="H184" s="202">
        <f t="shared" ref="H184:H213" si="16">F184/100*G184</f>
        <v>1759.59</v>
      </c>
      <c r="I184" s="201">
        <f t="shared" ref="I184:I213" si="17">F184+H184</f>
        <v>13490.19</v>
      </c>
      <c r="J184" s="198">
        <v>1227</v>
      </c>
      <c r="K184" s="199" t="s">
        <v>4</v>
      </c>
    </row>
    <row r="185" spans="1:11" s="28" customFormat="1" ht="18.75" customHeight="1" x14ac:dyDescent="0.2">
      <c r="A185" s="216">
        <v>170</v>
      </c>
      <c r="B185" s="205" t="s">
        <v>198</v>
      </c>
      <c r="C185" s="206" t="s">
        <v>235</v>
      </c>
      <c r="D185" s="206" t="s">
        <v>197</v>
      </c>
      <c r="E185" s="199">
        <v>20</v>
      </c>
      <c r="F185" s="197">
        <v>8849.93</v>
      </c>
      <c r="G185" s="224">
        <v>15</v>
      </c>
      <c r="H185" s="202">
        <f t="shared" si="16"/>
        <v>1327.4895000000001</v>
      </c>
      <c r="I185" s="201">
        <f t="shared" si="17"/>
        <v>10177.4195</v>
      </c>
      <c r="J185" s="198">
        <v>2201</v>
      </c>
      <c r="K185" s="199" t="s">
        <v>4</v>
      </c>
    </row>
    <row r="186" spans="1:11" s="185" customFormat="1" ht="18.75" customHeight="1" x14ac:dyDescent="0.2">
      <c r="A186" s="216">
        <v>171</v>
      </c>
      <c r="B186" s="205" t="s">
        <v>174</v>
      </c>
      <c r="C186" s="206" t="s">
        <v>175</v>
      </c>
      <c r="D186" s="206" t="s">
        <v>176</v>
      </c>
      <c r="E186" s="199">
        <v>20</v>
      </c>
      <c r="F186" s="197">
        <v>15882</v>
      </c>
      <c r="G186" s="224">
        <v>15</v>
      </c>
      <c r="H186" s="202">
        <f t="shared" si="16"/>
        <v>2382.2999999999997</v>
      </c>
      <c r="I186" s="201">
        <f t="shared" si="17"/>
        <v>18264.3</v>
      </c>
      <c r="J186" s="198">
        <v>60</v>
      </c>
      <c r="K186" s="199" t="s">
        <v>4</v>
      </c>
    </row>
    <row r="187" spans="1:11" s="185" customFormat="1" ht="18.75" customHeight="1" x14ac:dyDescent="0.2">
      <c r="A187" s="216">
        <v>172</v>
      </c>
      <c r="B187" s="205" t="s">
        <v>139</v>
      </c>
      <c r="C187" s="206" t="s">
        <v>138</v>
      </c>
      <c r="D187" s="206" t="s">
        <v>137</v>
      </c>
      <c r="E187" s="199">
        <v>20</v>
      </c>
      <c r="F187" s="197">
        <v>11000</v>
      </c>
      <c r="G187" s="224">
        <v>15</v>
      </c>
      <c r="H187" s="202">
        <f t="shared" si="16"/>
        <v>1650</v>
      </c>
      <c r="I187" s="201">
        <f t="shared" si="17"/>
        <v>12650</v>
      </c>
      <c r="J187" s="198">
        <v>441</v>
      </c>
      <c r="K187" s="199" t="s">
        <v>4</v>
      </c>
    </row>
    <row r="188" spans="1:11" s="185" customFormat="1" ht="18.75" customHeight="1" x14ac:dyDescent="0.2">
      <c r="A188" s="216">
        <v>173</v>
      </c>
      <c r="B188" s="205" t="s">
        <v>446</v>
      </c>
      <c r="C188" s="206" t="s">
        <v>378</v>
      </c>
      <c r="D188" s="206" t="s">
        <v>123</v>
      </c>
      <c r="E188" s="199">
        <v>20</v>
      </c>
      <c r="F188" s="197">
        <v>12000</v>
      </c>
      <c r="G188" s="224">
        <v>15</v>
      </c>
      <c r="H188" s="202">
        <f t="shared" si="16"/>
        <v>1800</v>
      </c>
      <c r="I188" s="201">
        <f t="shared" si="17"/>
        <v>13800</v>
      </c>
      <c r="J188" s="198">
        <v>4024</v>
      </c>
      <c r="K188" s="199" t="s">
        <v>4</v>
      </c>
    </row>
    <row r="189" spans="1:11" s="185" customFormat="1" ht="18.75" customHeight="1" x14ac:dyDescent="0.2">
      <c r="A189" s="216">
        <v>174</v>
      </c>
      <c r="B189" s="202" t="s">
        <v>296</v>
      </c>
      <c r="C189" s="206" t="s">
        <v>86</v>
      </c>
      <c r="D189" s="219" t="s">
        <v>255</v>
      </c>
      <c r="E189" s="199">
        <v>10</v>
      </c>
      <c r="F189" s="197">
        <v>42100</v>
      </c>
      <c r="G189" s="224">
        <v>15</v>
      </c>
      <c r="H189" s="202">
        <f t="shared" si="16"/>
        <v>6315</v>
      </c>
      <c r="I189" s="201">
        <f t="shared" si="17"/>
        <v>48415</v>
      </c>
      <c r="J189" s="198">
        <v>567</v>
      </c>
      <c r="K189" s="199" t="s">
        <v>4</v>
      </c>
    </row>
    <row r="190" spans="1:11" s="28" customFormat="1" ht="18.75" customHeight="1" x14ac:dyDescent="0.2">
      <c r="A190" s="216">
        <v>175</v>
      </c>
      <c r="B190" s="209" t="s">
        <v>411</v>
      </c>
      <c r="C190" s="206" t="s">
        <v>427</v>
      </c>
      <c r="D190" s="223" t="s">
        <v>412</v>
      </c>
      <c r="E190" s="199">
        <v>30</v>
      </c>
      <c r="F190" s="197">
        <v>9270.51</v>
      </c>
      <c r="G190" s="224">
        <v>15</v>
      </c>
      <c r="H190" s="202">
        <f t="shared" si="16"/>
        <v>1390.5765000000001</v>
      </c>
      <c r="I190" s="201">
        <f t="shared" si="17"/>
        <v>10661.086500000001</v>
      </c>
      <c r="J190" s="198">
        <v>1124</v>
      </c>
      <c r="K190" s="199" t="s">
        <v>4</v>
      </c>
    </row>
    <row r="191" spans="1:11" s="28" customFormat="1" ht="18.75" customHeight="1" x14ac:dyDescent="0.2">
      <c r="A191" s="216">
        <v>176</v>
      </c>
      <c r="B191" s="205" t="s">
        <v>353</v>
      </c>
      <c r="C191" s="206" t="s">
        <v>361</v>
      </c>
      <c r="D191" s="206" t="s">
        <v>354</v>
      </c>
      <c r="E191" s="199">
        <v>12</v>
      </c>
      <c r="F191" s="197">
        <v>32000</v>
      </c>
      <c r="G191" s="224">
        <v>15</v>
      </c>
      <c r="H191" s="202">
        <f t="shared" si="16"/>
        <v>4800</v>
      </c>
      <c r="I191" s="201">
        <f t="shared" si="17"/>
        <v>36800</v>
      </c>
      <c r="J191" s="198">
        <v>638</v>
      </c>
      <c r="K191" s="199" t="s">
        <v>4</v>
      </c>
    </row>
    <row r="192" spans="1:11" ht="18.75" customHeight="1" x14ac:dyDescent="0.2">
      <c r="A192" s="216">
        <v>177</v>
      </c>
      <c r="B192" s="212" t="s">
        <v>252</v>
      </c>
      <c r="C192" s="222" t="s">
        <v>253</v>
      </c>
      <c r="D192" s="222" t="s">
        <v>254</v>
      </c>
      <c r="E192" s="216">
        <v>14</v>
      </c>
      <c r="F192" s="197">
        <v>11800</v>
      </c>
      <c r="G192" s="224">
        <v>15</v>
      </c>
      <c r="H192" s="202">
        <f t="shared" si="16"/>
        <v>1770</v>
      </c>
      <c r="I192" s="201">
        <f t="shared" si="17"/>
        <v>13570</v>
      </c>
      <c r="J192" s="198">
        <v>1564</v>
      </c>
      <c r="K192" s="216" t="s">
        <v>4</v>
      </c>
    </row>
    <row r="193" spans="1:11" s="56" customFormat="1" ht="18.75" customHeight="1" x14ac:dyDescent="0.2">
      <c r="A193" s="216">
        <v>178</v>
      </c>
      <c r="B193" s="205" t="s">
        <v>128</v>
      </c>
      <c r="C193" s="206" t="s">
        <v>129</v>
      </c>
      <c r="D193" s="206" t="s">
        <v>130</v>
      </c>
      <c r="E193" s="199">
        <v>20</v>
      </c>
      <c r="F193" s="197">
        <v>11000</v>
      </c>
      <c r="G193" s="224">
        <v>15</v>
      </c>
      <c r="H193" s="202">
        <f t="shared" si="16"/>
        <v>1650</v>
      </c>
      <c r="I193" s="201">
        <f t="shared" si="17"/>
        <v>12650</v>
      </c>
      <c r="J193" s="198">
        <v>1192</v>
      </c>
      <c r="K193" s="199" t="s">
        <v>4</v>
      </c>
    </row>
    <row r="194" spans="1:11" s="56" customFormat="1" ht="18.75" customHeight="1" x14ac:dyDescent="0.2">
      <c r="A194" s="216">
        <v>179</v>
      </c>
      <c r="B194" s="209" t="s">
        <v>417</v>
      </c>
      <c r="C194" s="206" t="s">
        <v>428</v>
      </c>
      <c r="D194" s="223" t="s">
        <v>418</v>
      </c>
      <c r="E194" s="199">
        <v>30</v>
      </c>
      <c r="F194" s="197">
        <v>10734.04</v>
      </c>
      <c r="G194" s="224">
        <v>15</v>
      </c>
      <c r="H194" s="202">
        <f t="shared" si="16"/>
        <v>1610.106</v>
      </c>
      <c r="I194" s="201">
        <f t="shared" si="17"/>
        <v>12344.146000000001</v>
      </c>
      <c r="J194" s="198">
        <v>1189</v>
      </c>
      <c r="K194" s="199" t="s">
        <v>4</v>
      </c>
    </row>
    <row r="195" spans="1:11" s="56" customFormat="1" ht="18.75" customHeight="1" x14ac:dyDescent="0.2">
      <c r="A195" s="216">
        <v>180</v>
      </c>
      <c r="B195" s="204" t="s">
        <v>646</v>
      </c>
      <c r="C195" s="206" t="s">
        <v>665</v>
      </c>
      <c r="D195" s="200" t="s">
        <v>657</v>
      </c>
      <c r="E195" s="199">
        <v>14</v>
      </c>
      <c r="F195" s="197">
        <v>27400</v>
      </c>
      <c r="G195" s="224">
        <v>15</v>
      </c>
      <c r="H195" s="202">
        <f t="shared" si="16"/>
        <v>4110</v>
      </c>
      <c r="I195" s="201">
        <f t="shared" si="17"/>
        <v>31510</v>
      </c>
      <c r="J195" s="198">
        <v>3000</v>
      </c>
      <c r="K195" s="199" t="s">
        <v>4</v>
      </c>
    </row>
    <row r="196" spans="1:11" s="28" customFormat="1" ht="18.75" customHeight="1" x14ac:dyDescent="0.2">
      <c r="A196" s="216">
        <v>181</v>
      </c>
      <c r="B196" s="205" t="s">
        <v>303</v>
      </c>
      <c r="C196" s="206" t="s">
        <v>288</v>
      </c>
      <c r="D196" s="206" t="s">
        <v>289</v>
      </c>
      <c r="E196" s="199">
        <v>20</v>
      </c>
      <c r="F196" s="197">
        <v>13250</v>
      </c>
      <c r="G196" s="224">
        <v>15</v>
      </c>
      <c r="H196" s="202">
        <f t="shared" si="16"/>
        <v>1987.5</v>
      </c>
      <c r="I196" s="201">
        <f t="shared" si="17"/>
        <v>15237.5</v>
      </c>
      <c r="J196" s="198">
        <v>420</v>
      </c>
      <c r="K196" s="199" t="s">
        <v>4</v>
      </c>
    </row>
    <row r="197" spans="1:11" s="28" customFormat="1" ht="18.75" customHeight="1" x14ac:dyDescent="0.2">
      <c r="A197" s="216">
        <v>182</v>
      </c>
      <c r="B197" s="207" t="s">
        <v>501</v>
      </c>
      <c r="C197" s="206" t="s">
        <v>567</v>
      </c>
      <c r="D197" s="200" t="s">
        <v>502</v>
      </c>
      <c r="E197" s="199">
        <v>50</v>
      </c>
      <c r="F197" s="197">
        <v>2314.9499999999998</v>
      </c>
      <c r="G197" s="224">
        <v>15</v>
      </c>
      <c r="H197" s="202">
        <f t="shared" si="16"/>
        <v>347.24250000000001</v>
      </c>
      <c r="I197" s="201">
        <f t="shared" si="17"/>
        <v>2662.1924999999997</v>
      </c>
      <c r="J197" s="198">
        <v>3660</v>
      </c>
      <c r="K197" s="199" t="s">
        <v>4</v>
      </c>
    </row>
    <row r="198" spans="1:11" s="28" customFormat="1" ht="18.75" customHeight="1" x14ac:dyDescent="0.2">
      <c r="A198" s="216">
        <v>183</v>
      </c>
      <c r="B198" s="205" t="s">
        <v>339</v>
      </c>
      <c r="C198" s="206" t="s">
        <v>337</v>
      </c>
      <c r="D198" s="206" t="s">
        <v>338</v>
      </c>
      <c r="E198" s="199">
        <v>20</v>
      </c>
      <c r="F198" s="197">
        <v>9214.4699999999993</v>
      </c>
      <c r="G198" s="224">
        <v>15</v>
      </c>
      <c r="H198" s="202">
        <f t="shared" si="16"/>
        <v>1382.1704999999999</v>
      </c>
      <c r="I198" s="201">
        <f t="shared" si="17"/>
        <v>10596.6405</v>
      </c>
      <c r="J198" s="198">
        <v>540</v>
      </c>
      <c r="K198" s="199" t="s">
        <v>4</v>
      </c>
    </row>
    <row r="199" spans="1:11" s="28" customFormat="1" ht="18.75" customHeight="1" x14ac:dyDescent="0.2">
      <c r="A199" s="216">
        <v>184</v>
      </c>
      <c r="B199" s="204" t="s">
        <v>647</v>
      </c>
      <c r="C199" s="206" t="s">
        <v>661</v>
      </c>
      <c r="D199" s="200" t="s">
        <v>664</v>
      </c>
      <c r="E199" s="199">
        <v>12</v>
      </c>
      <c r="F199" s="197">
        <v>17000</v>
      </c>
      <c r="G199" s="224">
        <v>15</v>
      </c>
      <c r="H199" s="202">
        <f t="shared" si="16"/>
        <v>2550</v>
      </c>
      <c r="I199" s="201">
        <f t="shared" si="17"/>
        <v>19550</v>
      </c>
      <c r="J199" s="198">
        <v>4857</v>
      </c>
      <c r="K199" s="199" t="s">
        <v>4</v>
      </c>
    </row>
    <row r="200" spans="1:11" s="28" customFormat="1" ht="18.75" customHeight="1" x14ac:dyDescent="0.2">
      <c r="A200" s="216">
        <v>185</v>
      </c>
      <c r="B200" s="205" t="s">
        <v>295</v>
      </c>
      <c r="C200" s="206" t="s">
        <v>287</v>
      </c>
      <c r="D200" s="206" t="s">
        <v>286</v>
      </c>
      <c r="E200" s="199">
        <v>10</v>
      </c>
      <c r="F200" s="197">
        <v>16935</v>
      </c>
      <c r="G200" s="224">
        <v>15</v>
      </c>
      <c r="H200" s="202">
        <f t="shared" si="16"/>
        <v>2540.25</v>
      </c>
      <c r="I200" s="201">
        <f t="shared" si="17"/>
        <v>19475.25</v>
      </c>
      <c r="J200" s="198">
        <v>1298</v>
      </c>
      <c r="K200" s="199" t="s">
        <v>4</v>
      </c>
    </row>
    <row r="201" spans="1:11" s="28" customFormat="1" ht="18.75" customHeight="1" x14ac:dyDescent="0.2">
      <c r="A201" s="216">
        <v>186</v>
      </c>
      <c r="B201" s="205" t="s">
        <v>223</v>
      </c>
      <c r="C201" s="206" t="s">
        <v>226</v>
      </c>
      <c r="D201" s="206" t="s">
        <v>224</v>
      </c>
      <c r="E201" s="199">
        <v>16</v>
      </c>
      <c r="F201" s="197">
        <v>21400</v>
      </c>
      <c r="G201" s="224">
        <v>15</v>
      </c>
      <c r="H201" s="202">
        <f t="shared" si="16"/>
        <v>3210</v>
      </c>
      <c r="I201" s="201">
        <f t="shared" si="17"/>
        <v>24610</v>
      </c>
      <c r="J201" s="198">
        <v>66</v>
      </c>
      <c r="K201" s="199" t="s">
        <v>4</v>
      </c>
    </row>
    <row r="202" spans="1:11" s="28" customFormat="1" ht="18.75" customHeight="1" x14ac:dyDescent="0.2">
      <c r="A202" s="216">
        <v>187</v>
      </c>
      <c r="B202" s="205" t="s">
        <v>292</v>
      </c>
      <c r="C202" s="206" t="s">
        <v>281</v>
      </c>
      <c r="D202" s="206" t="s">
        <v>282</v>
      </c>
      <c r="E202" s="199">
        <v>10</v>
      </c>
      <c r="F202" s="197">
        <v>17876</v>
      </c>
      <c r="G202" s="224">
        <v>15</v>
      </c>
      <c r="H202" s="202">
        <f t="shared" si="16"/>
        <v>2681.3999999999996</v>
      </c>
      <c r="I202" s="201">
        <f t="shared" si="17"/>
        <v>20557.400000000001</v>
      </c>
      <c r="J202" s="198">
        <v>1107</v>
      </c>
      <c r="K202" s="199" t="s">
        <v>4</v>
      </c>
    </row>
    <row r="203" spans="1:11" s="28" customFormat="1" ht="18.75" customHeight="1" x14ac:dyDescent="0.2">
      <c r="A203" s="216">
        <v>188</v>
      </c>
      <c r="B203" s="194" t="s">
        <v>623</v>
      </c>
      <c r="C203" s="206" t="s">
        <v>12</v>
      </c>
      <c r="D203" s="206" t="s">
        <v>561</v>
      </c>
      <c r="E203" s="199">
        <v>12</v>
      </c>
      <c r="F203" s="197">
        <v>23000</v>
      </c>
      <c r="G203" s="224">
        <v>15</v>
      </c>
      <c r="H203" s="202">
        <f t="shared" si="16"/>
        <v>3450</v>
      </c>
      <c r="I203" s="201">
        <f t="shared" si="17"/>
        <v>26450</v>
      </c>
      <c r="J203" s="198">
        <v>3773</v>
      </c>
      <c r="K203" s="199" t="s">
        <v>5</v>
      </c>
    </row>
    <row r="204" spans="1:11" s="28" customFormat="1" ht="18.75" customHeight="1" x14ac:dyDescent="0.2">
      <c r="A204" s="216">
        <v>189</v>
      </c>
      <c r="B204" s="209" t="s">
        <v>415</v>
      </c>
      <c r="C204" s="206" t="s">
        <v>429</v>
      </c>
      <c r="D204" s="223" t="s">
        <v>416</v>
      </c>
      <c r="E204" s="199">
        <v>30</v>
      </c>
      <c r="F204" s="197">
        <v>10144.17</v>
      </c>
      <c r="G204" s="224">
        <v>15</v>
      </c>
      <c r="H204" s="202">
        <f t="shared" si="16"/>
        <v>1521.6254999999999</v>
      </c>
      <c r="I204" s="201">
        <f t="shared" si="17"/>
        <v>11665.7955</v>
      </c>
      <c r="J204" s="198">
        <v>1218</v>
      </c>
      <c r="K204" s="199" t="s">
        <v>4</v>
      </c>
    </row>
    <row r="205" spans="1:11" s="28" customFormat="1" ht="18.75" customHeight="1" x14ac:dyDescent="0.2">
      <c r="A205" s="216">
        <v>190</v>
      </c>
      <c r="B205" s="205" t="s">
        <v>388</v>
      </c>
      <c r="C205" s="206" t="s">
        <v>280</v>
      </c>
      <c r="D205" s="206" t="s">
        <v>374</v>
      </c>
      <c r="E205" s="199">
        <v>14</v>
      </c>
      <c r="F205" s="197">
        <v>11500</v>
      </c>
      <c r="G205" s="224">
        <v>15</v>
      </c>
      <c r="H205" s="202">
        <f t="shared" si="16"/>
        <v>1725</v>
      </c>
      <c r="I205" s="201">
        <f t="shared" si="17"/>
        <v>13225</v>
      </c>
      <c r="J205" s="198">
        <v>3433</v>
      </c>
      <c r="K205" s="199" t="s">
        <v>4</v>
      </c>
    </row>
    <row r="206" spans="1:11" s="28" customFormat="1" ht="18.75" customHeight="1" x14ac:dyDescent="0.2">
      <c r="A206" s="216">
        <v>191</v>
      </c>
      <c r="B206" s="194" t="s">
        <v>622</v>
      </c>
      <c r="C206" s="206" t="s">
        <v>12</v>
      </c>
      <c r="D206" s="206" t="s">
        <v>560</v>
      </c>
      <c r="E206" s="199">
        <v>14</v>
      </c>
      <c r="F206" s="197">
        <v>17500</v>
      </c>
      <c r="G206" s="224">
        <v>15</v>
      </c>
      <c r="H206" s="202">
        <f t="shared" si="16"/>
        <v>2625</v>
      </c>
      <c r="I206" s="201">
        <f t="shared" si="17"/>
        <v>20125</v>
      </c>
      <c r="J206" s="198">
        <v>3745</v>
      </c>
      <c r="K206" s="199" t="s">
        <v>5</v>
      </c>
    </row>
    <row r="207" spans="1:11" s="28" customFormat="1" ht="18.75" customHeight="1" x14ac:dyDescent="0.2">
      <c r="A207" s="216">
        <v>192</v>
      </c>
      <c r="B207" s="205" t="s">
        <v>173</v>
      </c>
      <c r="C207" s="206" t="s">
        <v>171</v>
      </c>
      <c r="D207" s="206" t="s">
        <v>172</v>
      </c>
      <c r="E207" s="199">
        <v>10</v>
      </c>
      <c r="F207" s="197">
        <v>11416.05</v>
      </c>
      <c r="G207" s="224">
        <v>15</v>
      </c>
      <c r="H207" s="202">
        <f t="shared" si="16"/>
        <v>1712.4075</v>
      </c>
      <c r="I207" s="201">
        <f t="shared" si="17"/>
        <v>13128.457499999999</v>
      </c>
      <c r="J207" s="198">
        <v>648</v>
      </c>
      <c r="K207" s="199" t="s">
        <v>4</v>
      </c>
    </row>
    <row r="208" spans="1:11" s="28" customFormat="1" ht="18.75" customHeight="1" x14ac:dyDescent="0.2">
      <c r="A208" s="216">
        <v>193</v>
      </c>
      <c r="B208" s="205" t="s">
        <v>290</v>
      </c>
      <c r="C208" s="206" t="s">
        <v>277</v>
      </c>
      <c r="D208" s="206" t="s">
        <v>278</v>
      </c>
      <c r="E208" s="199">
        <v>10</v>
      </c>
      <c r="F208" s="197">
        <v>16177</v>
      </c>
      <c r="G208" s="224">
        <v>15</v>
      </c>
      <c r="H208" s="202">
        <f t="shared" si="16"/>
        <v>2426.5500000000002</v>
      </c>
      <c r="I208" s="201">
        <f t="shared" si="17"/>
        <v>18603.55</v>
      </c>
      <c r="J208" s="198">
        <v>291</v>
      </c>
      <c r="K208" s="199" t="s">
        <v>4</v>
      </c>
    </row>
    <row r="209" spans="1:11" s="28" customFormat="1" ht="18.75" customHeight="1" x14ac:dyDescent="0.2">
      <c r="A209" s="216">
        <v>194</v>
      </c>
      <c r="B209" s="207" t="s">
        <v>481</v>
      </c>
      <c r="C209" s="206" t="s">
        <v>195</v>
      </c>
      <c r="D209" s="206" t="s">
        <v>538</v>
      </c>
      <c r="E209" s="199">
        <v>30</v>
      </c>
      <c r="F209" s="197">
        <v>12867.29</v>
      </c>
      <c r="G209" s="224">
        <v>15</v>
      </c>
      <c r="H209" s="202">
        <f t="shared" si="16"/>
        <v>1930.0934999999999</v>
      </c>
      <c r="I209" s="201">
        <f t="shared" si="17"/>
        <v>14797.3835</v>
      </c>
      <c r="J209" s="198">
        <v>940</v>
      </c>
      <c r="K209" s="199" t="s">
        <v>480</v>
      </c>
    </row>
    <row r="210" spans="1:11" s="28" customFormat="1" ht="18.75" customHeight="1" x14ac:dyDescent="0.2">
      <c r="A210" s="216">
        <v>195</v>
      </c>
      <c r="B210" s="205" t="s">
        <v>478</v>
      </c>
      <c r="C210" s="206" t="s">
        <v>187</v>
      </c>
      <c r="D210" s="206" t="s">
        <v>177</v>
      </c>
      <c r="E210" s="199">
        <v>12</v>
      </c>
      <c r="F210" s="197">
        <v>13100</v>
      </c>
      <c r="G210" s="224">
        <v>15</v>
      </c>
      <c r="H210" s="202">
        <f t="shared" si="16"/>
        <v>1965</v>
      </c>
      <c r="I210" s="201">
        <f t="shared" si="17"/>
        <v>15065</v>
      </c>
      <c r="J210" s="198">
        <v>1120</v>
      </c>
      <c r="K210" s="199" t="s">
        <v>4</v>
      </c>
    </row>
    <row r="211" spans="1:11" s="28" customFormat="1" ht="18.75" customHeight="1" x14ac:dyDescent="0.2">
      <c r="A211" s="216">
        <v>196</v>
      </c>
      <c r="B211" s="207" t="s">
        <v>503</v>
      </c>
      <c r="C211" s="206" t="s">
        <v>566</v>
      </c>
      <c r="D211" s="200" t="s">
        <v>504</v>
      </c>
      <c r="E211" s="199">
        <v>20</v>
      </c>
      <c r="F211" s="197">
        <v>10388.959999999999</v>
      </c>
      <c r="G211" s="224">
        <v>15</v>
      </c>
      <c r="H211" s="202">
        <f t="shared" si="16"/>
        <v>1558.3439999999998</v>
      </c>
      <c r="I211" s="201">
        <f t="shared" si="17"/>
        <v>11947.303999999998</v>
      </c>
      <c r="J211" s="198">
        <v>4539</v>
      </c>
      <c r="K211" s="199" t="s">
        <v>4</v>
      </c>
    </row>
    <row r="212" spans="1:11" s="28" customFormat="1" ht="18.75" customHeight="1" x14ac:dyDescent="0.2">
      <c r="A212" s="216">
        <v>197</v>
      </c>
      <c r="B212" s="207" t="s">
        <v>505</v>
      </c>
      <c r="C212" s="206" t="s">
        <v>555</v>
      </c>
      <c r="D212" s="200" t="s">
        <v>554</v>
      </c>
      <c r="E212" s="199">
        <v>20</v>
      </c>
      <c r="F212" s="197">
        <v>12000</v>
      </c>
      <c r="G212" s="224">
        <v>15</v>
      </c>
      <c r="H212" s="202">
        <f t="shared" si="16"/>
        <v>1800</v>
      </c>
      <c r="I212" s="201">
        <f t="shared" si="17"/>
        <v>13800</v>
      </c>
      <c r="J212" s="198">
        <v>2452</v>
      </c>
      <c r="K212" s="199" t="s">
        <v>4</v>
      </c>
    </row>
    <row r="213" spans="1:11" s="28" customFormat="1" ht="18.75" customHeight="1" x14ac:dyDescent="0.2">
      <c r="A213" s="216">
        <v>198</v>
      </c>
      <c r="B213" s="209" t="s">
        <v>402</v>
      </c>
      <c r="C213" s="206" t="s">
        <v>421</v>
      </c>
      <c r="D213" s="223" t="s">
        <v>401</v>
      </c>
      <c r="E213" s="199">
        <v>30</v>
      </c>
      <c r="F213" s="197">
        <v>11269.75</v>
      </c>
      <c r="G213" s="224">
        <v>15</v>
      </c>
      <c r="H213" s="202">
        <f t="shared" si="16"/>
        <v>1690.4625000000001</v>
      </c>
      <c r="I213" s="201">
        <f t="shared" si="17"/>
        <v>12960.2125</v>
      </c>
      <c r="J213" s="198">
        <v>1066</v>
      </c>
      <c r="K213" s="199" t="s">
        <v>4</v>
      </c>
    </row>
    <row r="214" spans="1:11" s="28" customFormat="1" ht="18.75" customHeight="1" x14ac:dyDescent="0.2">
      <c r="A214" s="262"/>
      <c r="B214" s="262"/>
      <c r="C214" s="262"/>
      <c r="D214" s="262"/>
      <c r="E214" s="262"/>
      <c r="F214" s="262"/>
      <c r="G214" s="262"/>
      <c r="H214" s="262"/>
      <c r="I214" s="262"/>
      <c r="J214" s="262"/>
      <c r="K214" s="262"/>
    </row>
    <row r="215" spans="1:11" s="28" customFormat="1" ht="18.75" customHeight="1" x14ac:dyDescent="0.2">
      <c r="A215" s="259" t="s">
        <v>315</v>
      </c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</row>
    <row r="216" spans="1:11" s="28" customFormat="1" ht="18.75" customHeight="1" x14ac:dyDescent="0.2">
      <c r="A216" s="199">
        <v>199</v>
      </c>
      <c r="B216" s="202" t="s">
        <v>479</v>
      </c>
      <c r="C216" s="206" t="s">
        <v>165</v>
      </c>
      <c r="D216" s="206" t="s">
        <v>163</v>
      </c>
      <c r="E216" s="199">
        <v>20</v>
      </c>
      <c r="F216" s="197">
        <v>18000</v>
      </c>
      <c r="G216" s="224">
        <v>15</v>
      </c>
      <c r="H216" s="202">
        <f t="shared" ref="H216:H234" si="18">F216/100*G216</f>
        <v>2700</v>
      </c>
      <c r="I216" s="201">
        <f t="shared" ref="I216:I234" si="19">F216+H216</f>
        <v>20700</v>
      </c>
      <c r="J216" s="198">
        <v>452</v>
      </c>
      <c r="K216" s="199" t="s">
        <v>4</v>
      </c>
    </row>
    <row r="217" spans="1:11" s="28" customFormat="1" ht="18.75" customHeight="1" x14ac:dyDescent="0.2">
      <c r="A217" s="199">
        <v>200</v>
      </c>
      <c r="B217" s="205" t="s">
        <v>32</v>
      </c>
      <c r="C217" s="206" t="s">
        <v>8</v>
      </c>
      <c r="D217" s="206" t="s">
        <v>84</v>
      </c>
      <c r="E217" s="199">
        <v>20</v>
      </c>
      <c r="F217" s="197">
        <v>10000</v>
      </c>
      <c r="G217" s="224">
        <v>15</v>
      </c>
      <c r="H217" s="202">
        <f t="shared" si="18"/>
        <v>1500</v>
      </c>
      <c r="I217" s="201">
        <f t="shared" si="19"/>
        <v>11500</v>
      </c>
      <c r="J217" s="198">
        <v>2393</v>
      </c>
      <c r="K217" s="199" t="s">
        <v>4</v>
      </c>
    </row>
    <row r="218" spans="1:11" s="28" customFormat="1" ht="18.75" customHeight="1" x14ac:dyDescent="0.2">
      <c r="A218" s="199">
        <v>201</v>
      </c>
      <c r="B218" s="205" t="s">
        <v>272</v>
      </c>
      <c r="C218" s="206" t="s">
        <v>8</v>
      </c>
      <c r="D218" s="206" t="s">
        <v>273</v>
      </c>
      <c r="E218" s="199">
        <v>20</v>
      </c>
      <c r="F218" s="197">
        <v>7610.65</v>
      </c>
      <c r="G218" s="224">
        <v>15</v>
      </c>
      <c r="H218" s="202">
        <f t="shared" si="18"/>
        <v>1141.5974999999999</v>
      </c>
      <c r="I218" s="201">
        <f t="shared" si="19"/>
        <v>8752.2474999999995</v>
      </c>
      <c r="J218" s="198">
        <v>5496</v>
      </c>
      <c r="K218" s="199" t="s">
        <v>4</v>
      </c>
    </row>
    <row r="219" spans="1:11" s="28" customFormat="1" ht="18.75" customHeight="1" x14ac:dyDescent="0.2">
      <c r="A219" s="199">
        <v>202</v>
      </c>
      <c r="B219" s="205" t="s">
        <v>356</v>
      </c>
      <c r="C219" s="206" t="s">
        <v>355</v>
      </c>
      <c r="D219" s="206" t="s">
        <v>357</v>
      </c>
      <c r="E219" s="199">
        <v>12</v>
      </c>
      <c r="F219" s="197">
        <v>21800</v>
      </c>
      <c r="G219" s="224">
        <v>15</v>
      </c>
      <c r="H219" s="202">
        <f t="shared" si="18"/>
        <v>3270</v>
      </c>
      <c r="I219" s="201">
        <f t="shared" si="19"/>
        <v>25070</v>
      </c>
      <c r="J219" s="198">
        <v>1707</v>
      </c>
      <c r="K219" s="199" t="s">
        <v>4</v>
      </c>
    </row>
    <row r="220" spans="1:11" s="28" customFormat="1" ht="18.75" customHeight="1" x14ac:dyDescent="0.2">
      <c r="A220" s="199">
        <v>203</v>
      </c>
      <c r="B220" s="205" t="s">
        <v>304</v>
      </c>
      <c r="C220" s="206" t="s">
        <v>136</v>
      </c>
      <c r="D220" s="206" t="s">
        <v>369</v>
      </c>
      <c r="E220" s="199">
        <v>6</v>
      </c>
      <c r="F220" s="197">
        <v>38165.15</v>
      </c>
      <c r="G220" s="224">
        <v>15</v>
      </c>
      <c r="H220" s="202">
        <f t="shared" si="18"/>
        <v>5724.7725</v>
      </c>
      <c r="I220" s="201">
        <f t="shared" si="19"/>
        <v>43889.922500000001</v>
      </c>
      <c r="J220" s="198">
        <v>551</v>
      </c>
      <c r="K220" s="199" t="s">
        <v>4</v>
      </c>
    </row>
    <row r="221" spans="1:11" s="28" customFormat="1" ht="18.75" customHeight="1" x14ac:dyDescent="0.2">
      <c r="A221" s="199">
        <v>204</v>
      </c>
      <c r="B221" s="205" t="s">
        <v>145</v>
      </c>
      <c r="C221" s="206" t="s">
        <v>42</v>
      </c>
      <c r="D221" s="206" t="s">
        <v>144</v>
      </c>
      <c r="E221" s="199">
        <v>10</v>
      </c>
      <c r="F221" s="197">
        <v>24800</v>
      </c>
      <c r="G221" s="224">
        <v>15</v>
      </c>
      <c r="H221" s="202">
        <f t="shared" si="18"/>
        <v>3720</v>
      </c>
      <c r="I221" s="201">
        <f t="shared" si="19"/>
        <v>28520</v>
      </c>
      <c r="J221" s="198">
        <v>658</v>
      </c>
      <c r="K221" s="199" t="s">
        <v>58</v>
      </c>
    </row>
    <row r="222" spans="1:11" s="184" customFormat="1" ht="18.75" customHeight="1" x14ac:dyDescent="0.2">
      <c r="A222" s="199">
        <v>205</v>
      </c>
      <c r="B222" s="205" t="s">
        <v>359</v>
      </c>
      <c r="C222" s="206" t="s">
        <v>8</v>
      </c>
      <c r="D222" s="206" t="s">
        <v>360</v>
      </c>
      <c r="E222" s="199">
        <v>8</v>
      </c>
      <c r="F222" s="197">
        <v>5000</v>
      </c>
      <c r="G222" s="224">
        <v>15</v>
      </c>
      <c r="H222" s="202">
        <f t="shared" si="18"/>
        <v>750</v>
      </c>
      <c r="I222" s="201">
        <f t="shared" si="19"/>
        <v>5750</v>
      </c>
      <c r="J222" s="198">
        <v>5318</v>
      </c>
      <c r="K222" s="199" t="s">
        <v>5</v>
      </c>
    </row>
    <row r="223" spans="1:11" s="184" customFormat="1" ht="18.75" customHeight="1" x14ac:dyDescent="0.2">
      <c r="A223" s="199">
        <v>206</v>
      </c>
      <c r="B223" s="205" t="s">
        <v>261</v>
      </c>
      <c r="C223" s="206" t="s">
        <v>262</v>
      </c>
      <c r="D223" s="206" t="s">
        <v>263</v>
      </c>
      <c r="E223" s="199">
        <v>10</v>
      </c>
      <c r="F223" s="197">
        <v>24800</v>
      </c>
      <c r="G223" s="224">
        <v>15</v>
      </c>
      <c r="H223" s="202">
        <f t="shared" si="18"/>
        <v>3720</v>
      </c>
      <c r="I223" s="201">
        <f t="shared" si="19"/>
        <v>28520</v>
      </c>
      <c r="J223" s="198">
        <v>804</v>
      </c>
      <c r="K223" s="199" t="s">
        <v>4</v>
      </c>
    </row>
    <row r="224" spans="1:11" s="184" customFormat="1" ht="18.75" customHeight="1" x14ac:dyDescent="0.2">
      <c r="A224" s="199">
        <v>207</v>
      </c>
      <c r="B224" s="205" t="s">
        <v>314</v>
      </c>
      <c r="C224" s="206" t="s">
        <v>313</v>
      </c>
      <c r="D224" s="208" t="s">
        <v>312</v>
      </c>
      <c r="E224" s="199">
        <v>10</v>
      </c>
      <c r="F224" s="197">
        <v>17000</v>
      </c>
      <c r="G224" s="224">
        <v>15</v>
      </c>
      <c r="H224" s="202">
        <f t="shared" si="18"/>
        <v>2550</v>
      </c>
      <c r="I224" s="201">
        <f t="shared" si="19"/>
        <v>19550</v>
      </c>
      <c r="J224" s="198">
        <v>2744</v>
      </c>
      <c r="K224" s="199" t="s">
        <v>4</v>
      </c>
    </row>
    <row r="225" spans="1:11" s="184" customFormat="1" ht="18.75" customHeight="1" x14ac:dyDescent="0.2">
      <c r="A225" s="199">
        <v>208</v>
      </c>
      <c r="B225" s="205" t="s">
        <v>21</v>
      </c>
      <c r="C225" s="206" t="s">
        <v>8</v>
      </c>
      <c r="D225" s="206" t="s">
        <v>22</v>
      </c>
      <c r="E225" s="199">
        <v>50</v>
      </c>
      <c r="F225" s="227">
        <v>500</v>
      </c>
      <c r="G225" s="224">
        <v>15</v>
      </c>
      <c r="H225" s="202">
        <f t="shared" si="18"/>
        <v>75</v>
      </c>
      <c r="I225" s="201">
        <f t="shared" si="19"/>
        <v>575</v>
      </c>
      <c r="J225" s="198">
        <v>8433</v>
      </c>
      <c r="K225" s="199" t="s">
        <v>4</v>
      </c>
    </row>
    <row r="226" spans="1:11" s="183" customFormat="1" ht="18.75" customHeight="1" x14ac:dyDescent="0.2">
      <c r="A226" s="199">
        <v>209</v>
      </c>
      <c r="B226" s="205" t="s">
        <v>40</v>
      </c>
      <c r="C226" s="206" t="s">
        <v>42</v>
      </c>
      <c r="D226" s="206" t="s">
        <v>41</v>
      </c>
      <c r="E226" s="199">
        <v>16</v>
      </c>
      <c r="F226" s="197">
        <v>10000</v>
      </c>
      <c r="G226" s="224">
        <v>15</v>
      </c>
      <c r="H226" s="202">
        <f t="shared" si="18"/>
        <v>1500</v>
      </c>
      <c r="I226" s="201">
        <f t="shared" si="19"/>
        <v>11500</v>
      </c>
      <c r="J226" s="198">
        <v>400</v>
      </c>
      <c r="K226" s="199" t="s">
        <v>58</v>
      </c>
    </row>
    <row r="227" spans="1:11" s="184" customFormat="1" ht="18.75" customHeight="1" x14ac:dyDescent="0.2">
      <c r="A227" s="199">
        <v>210</v>
      </c>
      <c r="B227" s="205" t="s">
        <v>256</v>
      </c>
      <c r="C227" s="206" t="s">
        <v>257</v>
      </c>
      <c r="D227" s="206" t="s">
        <v>258</v>
      </c>
      <c r="E227" s="199">
        <v>10</v>
      </c>
      <c r="F227" s="197">
        <v>13000</v>
      </c>
      <c r="G227" s="224">
        <v>15</v>
      </c>
      <c r="H227" s="202">
        <f t="shared" si="18"/>
        <v>1950</v>
      </c>
      <c r="I227" s="201">
        <f t="shared" si="19"/>
        <v>14950</v>
      </c>
      <c r="J227" s="198">
        <v>2339</v>
      </c>
      <c r="K227" s="199" t="s">
        <v>4</v>
      </c>
    </row>
    <row r="228" spans="1:11" s="184" customFormat="1" ht="18.75" customHeight="1" x14ac:dyDescent="0.2">
      <c r="A228" s="199">
        <v>211</v>
      </c>
      <c r="B228" s="205" t="s">
        <v>322</v>
      </c>
      <c r="C228" s="206" t="s">
        <v>329</v>
      </c>
      <c r="D228" s="206" t="s">
        <v>321</v>
      </c>
      <c r="E228" s="199">
        <v>8</v>
      </c>
      <c r="F228" s="197">
        <v>36500</v>
      </c>
      <c r="G228" s="224">
        <v>15</v>
      </c>
      <c r="H228" s="202">
        <f t="shared" si="18"/>
        <v>5475</v>
      </c>
      <c r="I228" s="201">
        <f t="shared" si="19"/>
        <v>41975</v>
      </c>
      <c r="J228" s="198">
        <v>272</v>
      </c>
      <c r="K228" s="199" t="s">
        <v>4</v>
      </c>
    </row>
    <row r="229" spans="1:11" s="184" customFormat="1" ht="18.75" customHeight="1" x14ac:dyDescent="0.2">
      <c r="A229" s="199">
        <v>212</v>
      </c>
      <c r="B229" s="205" t="s">
        <v>141</v>
      </c>
      <c r="C229" s="206" t="s">
        <v>8</v>
      </c>
      <c r="D229" s="206" t="s">
        <v>140</v>
      </c>
      <c r="E229" s="199">
        <v>20</v>
      </c>
      <c r="F229" s="197">
        <v>10600</v>
      </c>
      <c r="G229" s="224">
        <v>15</v>
      </c>
      <c r="H229" s="202">
        <f t="shared" si="18"/>
        <v>1590</v>
      </c>
      <c r="I229" s="201">
        <f t="shared" si="19"/>
        <v>12190</v>
      </c>
      <c r="J229" s="198">
        <v>366</v>
      </c>
      <c r="K229" s="199" t="s">
        <v>4</v>
      </c>
    </row>
    <row r="230" spans="1:11" s="184" customFormat="1" ht="18.75" customHeight="1" x14ac:dyDescent="0.2">
      <c r="A230" s="199">
        <v>213</v>
      </c>
      <c r="B230" s="205" t="s">
        <v>305</v>
      </c>
      <c r="C230" s="206" t="s">
        <v>310</v>
      </c>
      <c r="D230" s="219" t="s">
        <v>306</v>
      </c>
      <c r="E230" s="199">
        <v>6</v>
      </c>
      <c r="F230" s="197">
        <v>31000</v>
      </c>
      <c r="G230" s="224">
        <v>15</v>
      </c>
      <c r="H230" s="202">
        <f t="shared" si="18"/>
        <v>4650</v>
      </c>
      <c r="I230" s="201">
        <f t="shared" si="19"/>
        <v>35650</v>
      </c>
      <c r="J230" s="198">
        <v>1457</v>
      </c>
      <c r="K230" s="199" t="s">
        <v>4</v>
      </c>
    </row>
    <row r="231" spans="1:11" s="184" customFormat="1" ht="18.75" customHeight="1" x14ac:dyDescent="0.2">
      <c r="A231" s="199">
        <v>214</v>
      </c>
      <c r="B231" s="205" t="s">
        <v>319</v>
      </c>
      <c r="C231" s="222" t="s">
        <v>328</v>
      </c>
      <c r="D231" s="206" t="s">
        <v>320</v>
      </c>
      <c r="E231" s="199">
        <v>5</v>
      </c>
      <c r="F231" s="197">
        <v>75487</v>
      </c>
      <c r="G231" s="224">
        <v>15</v>
      </c>
      <c r="H231" s="202">
        <f t="shared" si="18"/>
        <v>11323.05</v>
      </c>
      <c r="I231" s="201">
        <f t="shared" si="19"/>
        <v>86810.05</v>
      </c>
      <c r="J231" s="198">
        <v>879</v>
      </c>
      <c r="K231" s="199" t="s">
        <v>4</v>
      </c>
    </row>
    <row r="232" spans="1:11" s="184" customFormat="1" ht="18.75" customHeight="1" x14ac:dyDescent="0.2">
      <c r="A232" s="199">
        <v>215</v>
      </c>
      <c r="B232" s="205" t="s">
        <v>311</v>
      </c>
      <c r="C232" s="206" t="s">
        <v>609</v>
      </c>
      <c r="D232" s="206" t="s">
        <v>370</v>
      </c>
      <c r="E232" s="199">
        <v>6</v>
      </c>
      <c r="F232" s="197">
        <v>54380</v>
      </c>
      <c r="G232" s="224">
        <v>15</v>
      </c>
      <c r="H232" s="202">
        <f t="shared" si="18"/>
        <v>8156.9999999999991</v>
      </c>
      <c r="I232" s="201">
        <f t="shared" si="19"/>
        <v>62537</v>
      </c>
      <c r="J232" s="198">
        <v>555</v>
      </c>
      <c r="K232" s="199" t="s">
        <v>5</v>
      </c>
    </row>
    <row r="233" spans="1:11" s="184" customFormat="1" ht="18.75" customHeight="1" x14ac:dyDescent="0.2">
      <c r="A233" s="199">
        <v>216</v>
      </c>
      <c r="B233" s="205" t="s">
        <v>259</v>
      </c>
      <c r="C233" s="206" t="s">
        <v>92</v>
      </c>
      <c r="D233" s="206" t="s">
        <v>260</v>
      </c>
      <c r="E233" s="199">
        <v>10</v>
      </c>
      <c r="F233" s="197">
        <v>24350</v>
      </c>
      <c r="G233" s="224">
        <v>15</v>
      </c>
      <c r="H233" s="202">
        <f t="shared" si="18"/>
        <v>3652.5</v>
      </c>
      <c r="I233" s="201">
        <f t="shared" si="19"/>
        <v>28002.5</v>
      </c>
      <c r="J233" s="198">
        <v>275</v>
      </c>
      <c r="K233" s="199" t="s">
        <v>4</v>
      </c>
    </row>
    <row r="234" spans="1:11" s="56" customFormat="1" ht="18.75" customHeight="1" x14ac:dyDescent="0.2">
      <c r="A234" s="199">
        <v>217</v>
      </c>
      <c r="B234" s="205" t="s">
        <v>317</v>
      </c>
      <c r="C234" s="222" t="s">
        <v>8</v>
      </c>
      <c r="D234" s="206" t="s">
        <v>318</v>
      </c>
      <c r="E234" s="216">
        <v>25</v>
      </c>
      <c r="F234" s="197">
        <v>12300</v>
      </c>
      <c r="G234" s="224">
        <v>15</v>
      </c>
      <c r="H234" s="202">
        <f t="shared" si="18"/>
        <v>1845</v>
      </c>
      <c r="I234" s="201">
        <f t="shared" si="19"/>
        <v>14145</v>
      </c>
      <c r="J234" s="198">
        <v>479</v>
      </c>
      <c r="K234" s="199" t="s">
        <v>4</v>
      </c>
    </row>
    <row r="235" spans="1:11" s="184" customFormat="1" ht="18.75" customHeight="1" x14ac:dyDescent="0.2">
      <c r="A235" s="261"/>
      <c r="B235" s="261"/>
      <c r="C235" s="261"/>
      <c r="D235" s="261"/>
      <c r="E235" s="261"/>
      <c r="F235" s="261"/>
      <c r="G235" s="261"/>
      <c r="H235" s="261"/>
      <c r="I235" s="261"/>
      <c r="J235" s="261"/>
      <c r="K235" s="261"/>
    </row>
    <row r="236" spans="1:11" s="28" customFormat="1" ht="18.75" customHeight="1" x14ac:dyDescent="0.2">
      <c r="A236" s="254" t="s">
        <v>79</v>
      </c>
      <c r="B236" s="254"/>
      <c r="C236" s="254"/>
      <c r="D236" s="254"/>
      <c r="E236" s="254"/>
      <c r="F236" s="254"/>
      <c r="G236" s="254"/>
      <c r="H236" s="254"/>
      <c r="I236" s="254"/>
      <c r="J236" s="254"/>
      <c r="K236" s="254"/>
    </row>
    <row r="237" spans="1:11" s="28" customFormat="1" ht="18.75" customHeight="1" x14ac:dyDescent="0.2">
      <c r="A237" s="199">
        <v>218</v>
      </c>
      <c r="B237" s="205" t="s">
        <v>70</v>
      </c>
      <c r="C237" s="206" t="s">
        <v>76</v>
      </c>
      <c r="D237" s="219" t="s">
        <v>82</v>
      </c>
      <c r="E237" s="199">
        <v>14</v>
      </c>
      <c r="F237" s="197">
        <v>65056.29</v>
      </c>
      <c r="G237" s="224">
        <v>15</v>
      </c>
      <c r="H237" s="202">
        <f t="shared" ref="H237:H255" si="20">F237/100*G237</f>
        <v>9758.4434999999994</v>
      </c>
      <c r="I237" s="201">
        <f t="shared" ref="I237:I255" si="21">F237+H237</f>
        <v>74814.733500000002</v>
      </c>
      <c r="J237" s="198">
        <v>151</v>
      </c>
      <c r="K237" s="199" t="s">
        <v>4</v>
      </c>
    </row>
    <row r="238" spans="1:11" s="184" customFormat="1" ht="18.75" customHeight="1" x14ac:dyDescent="0.2">
      <c r="A238" s="199">
        <v>219</v>
      </c>
      <c r="B238" s="205" t="s">
        <v>60</v>
      </c>
      <c r="C238" s="206" t="s">
        <v>16</v>
      </c>
      <c r="D238" s="206" t="s">
        <v>59</v>
      </c>
      <c r="E238" s="199">
        <v>5</v>
      </c>
      <c r="F238" s="197">
        <v>107500</v>
      </c>
      <c r="G238" s="224">
        <v>15</v>
      </c>
      <c r="H238" s="202">
        <f t="shared" si="20"/>
        <v>16125</v>
      </c>
      <c r="I238" s="201">
        <f t="shared" si="21"/>
        <v>123625</v>
      </c>
      <c r="J238" s="198">
        <v>1123</v>
      </c>
      <c r="K238" s="199" t="s">
        <v>4</v>
      </c>
    </row>
    <row r="239" spans="1:11" s="184" customFormat="1" ht="18.75" customHeight="1" x14ac:dyDescent="0.2">
      <c r="A239" s="199">
        <v>220</v>
      </c>
      <c r="B239" s="205" t="s">
        <v>45</v>
      </c>
      <c r="C239" s="206" t="s">
        <v>16</v>
      </c>
      <c r="D239" s="206" t="s">
        <v>44</v>
      </c>
      <c r="E239" s="199">
        <v>6</v>
      </c>
      <c r="F239" s="197">
        <v>67000</v>
      </c>
      <c r="G239" s="224">
        <v>15</v>
      </c>
      <c r="H239" s="202">
        <f t="shared" si="20"/>
        <v>10050</v>
      </c>
      <c r="I239" s="201">
        <f t="shared" si="21"/>
        <v>77050</v>
      </c>
      <c r="J239" s="198">
        <v>869</v>
      </c>
      <c r="K239" s="199" t="s">
        <v>4</v>
      </c>
    </row>
    <row r="240" spans="1:11" s="184" customFormat="1" ht="18.75" customHeight="1" x14ac:dyDescent="0.2">
      <c r="A240" s="199">
        <v>221</v>
      </c>
      <c r="B240" s="205" t="s">
        <v>52</v>
      </c>
      <c r="C240" s="206" t="s">
        <v>16</v>
      </c>
      <c r="D240" s="206" t="s">
        <v>53</v>
      </c>
      <c r="E240" s="199">
        <v>10</v>
      </c>
      <c r="F240" s="197">
        <v>29000</v>
      </c>
      <c r="G240" s="224">
        <v>15</v>
      </c>
      <c r="H240" s="202">
        <f t="shared" si="20"/>
        <v>4350</v>
      </c>
      <c r="I240" s="201">
        <f t="shared" si="21"/>
        <v>33350</v>
      </c>
      <c r="J240" s="198">
        <v>1073</v>
      </c>
      <c r="K240" s="199" t="s">
        <v>58</v>
      </c>
    </row>
    <row r="241" spans="1:11" s="184" customFormat="1" ht="18.75" customHeight="1" x14ac:dyDescent="0.2">
      <c r="A241" s="199">
        <v>222</v>
      </c>
      <c r="B241" s="196" t="s">
        <v>24</v>
      </c>
      <c r="C241" s="206" t="s">
        <v>20</v>
      </c>
      <c r="D241" s="206" t="s">
        <v>25</v>
      </c>
      <c r="E241" s="199">
        <v>8</v>
      </c>
      <c r="F241" s="197">
        <v>25559.93</v>
      </c>
      <c r="G241" s="224">
        <v>16</v>
      </c>
      <c r="H241" s="202">
        <f t="shared" si="20"/>
        <v>4089.5888</v>
      </c>
      <c r="I241" s="201">
        <f t="shared" si="21"/>
        <v>29649.518800000002</v>
      </c>
      <c r="J241" s="198">
        <v>16</v>
      </c>
      <c r="K241" s="199" t="s">
        <v>4</v>
      </c>
    </row>
    <row r="242" spans="1:11" s="184" customFormat="1" ht="18.75" customHeight="1" x14ac:dyDescent="0.2">
      <c r="A242" s="199">
        <v>223</v>
      </c>
      <c r="B242" s="196" t="s">
        <v>28</v>
      </c>
      <c r="C242" s="206" t="s">
        <v>20</v>
      </c>
      <c r="D242" s="206" t="s">
        <v>26</v>
      </c>
      <c r="E242" s="199">
        <v>8</v>
      </c>
      <c r="F242" s="197">
        <v>22205.4</v>
      </c>
      <c r="G242" s="224">
        <v>17</v>
      </c>
      <c r="H242" s="202">
        <f t="shared" si="20"/>
        <v>3774.9180000000001</v>
      </c>
      <c r="I242" s="201">
        <f t="shared" si="21"/>
        <v>25980.318000000003</v>
      </c>
      <c r="J242" s="198">
        <v>29</v>
      </c>
      <c r="K242" s="199" t="s">
        <v>4</v>
      </c>
    </row>
    <row r="243" spans="1:11" s="184" customFormat="1" ht="18.75" customHeight="1" x14ac:dyDescent="0.2">
      <c r="A243" s="199">
        <v>224</v>
      </c>
      <c r="B243" s="196" t="s">
        <v>29</v>
      </c>
      <c r="C243" s="206" t="s">
        <v>20</v>
      </c>
      <c r="D243" s="206" t="s">
        <v>27</v>
      </c>
      <c r="E243" s="199">
        <v>8</v>
      </c>
      <c r="F243" s="197">
        <v>17790</v>
      </c>
      <c r="G243" s="224">
        <v>18</v>
      </c>
      <c r="H243" s="202">
        <f t="shared" si="20"/>
        <v>3202.2000000000003</v>
      </c>
      <c r="I243" s="201">
        <f t="shared" si="21"/>
        <v>20992.2</v>
      </c>
      <c r="J243" s="198">
        <v>20</v>
      </c>
      <c r="K243" s="199" t="s">
        <v>4</v>
      </c>
    </row>
    <row r="244" spans="1:11" s="184" customFormat="1" ht="18.75" customHeight="1" x14ac:dyDescent="0.2">
      <c r="A244" s="199">
        <v>225</v>
      </c>
      <c r="B244" s="196" t="s">
        <v>36</v>
      </c>
      <c r="C244" s="206" t="s">
        <v>20</v>
      </c>
      <c r="D244" s="206" t="s">
        <v>35</v>
      </c>
      <c r="E244" s="199">
        <v>8</v>
      </c>
      <c r="F244" s="197">
        <v>24075.599999999999</v>
      </c>
      <c r="G244" s="224">
        <v>15</v>
      </c>
      <c r="H244" s="202">
        <f t="shared" si="20"/>
        <v>3611.3399999999997</v>
      </c>
      <c r="I244" s="201">
        <f t="shared" si="21"/>
        <v>27686.94</v>
      </c>
      <c r="J244" s="198">
        <v>57</v>
      </c>
      <c r="K244" s="199" t="s">
        <v>4</v>
      </c>
    </row>
    <row r="245" spans="1:11" s="183" customFormat="1" ht="18.75" customHeight="1" x14ac:dyDescent="0.2">
      <c r="A245" s="199">
        <v>226</v>
      </c>
      <c r="B245" s="196" t="s">
        <v>38</v>
      </c>
      <c r="C245" s="206" t="s">
        <v>20</v>
      </c>
      <c r="D245" s="206" t="s">
        <v>37</v>
      </c>
      <c r="E245" s="199">
        <v>10</v>
      </c>
      <c r="F245" s="197">
        <v>21000</v>
      </c>
      <c r="G245" s="224">
        <v>15</v>
      </c>
      <c r="H245" s="202">
        <f t="shared" si="20"/>
        <v>3150</v>
      </c>
      <c r="I245" s="201">
        <f t="shared" si="21"/>
        <v>24150</v>
      </c>
      <c r="J245" s="198">
        <v>61</v>
      </c>
      <c r="K245" s="199" t="s">
        <v>4</v>
      </c>
    </row>
    <row r="246" spans="1:11" s="186" customFormat="1" ht="18.75" customHeight="1" x14ac:dyDescent="0.2">
      <c r="A246" s="199">
        <v>227</v>
      </c>
      <c r="B246" s="196" t="s">
        <v>88</v>
      </c>
      <c r="C246" s="206" t="s">
        <v>20</v>
      </c>
      <c r="D246" s="206" t="s">
        <v>90</v>
      </c>
      <c r="E246" s="199">
        <v>8</v>
      </c>
      <c r="F246" s="197">
        <v>51000</v>
      </c>
      <c r="G246" s="224">
        <v>15</v>
      </c>
      <c r="H246" s="202">
        <f t="shared" si="20"/>
        <v>7650</v>
      </c>
      <c r="I246" s="201">
        <f t="shared" si="21"/>
        <v>58650</v>
      </c>
      <c r="J246" s="198">
        <v>156</v>
      </c>
      <c r="K246" s="199" t="s">
        <v>4</v>
      </c>
    </row>
    <row r="247" spans="1:11" s="183" customFormat="1" ht="18.75" customHeight="1" x14ac:dyDescent="0.2">
      <c r="A247" s="199">
        <v>228</v>
      </c>
      <c r="B247" s="196" t="s">
        <v>89</v>
      </c>
      <c r="C247" s="206" t="s">
        <v>20</v>
      </c>
      <c r="D247" s="206" t="s">
        <v>91</v>
      </c>
      <c r="E247" s="199">
        <v>10</v>
      </c>
      <c r="F247" s="197">
        <v>45000</v>
      </c>
      <c r="G247" s="224">
        <v>15</v>
      </c>
      <c r="H247" s="202">
        <f t="shared" si="20"/>
        <v>6750</v>
      </c>
      <c r="I247" s="201">
        <f t="shared" si="21"/>
        <v>51750</v>
      </c>
      <c r="J247" s="198">
        <v>170</v>
      </c>
      <c r="K247" s="199" t="s">
        <v>4</v>
      </c>
    </row>
    <row r="248" spans="1:11" s="183" customFormat="1" ht="18.75" customHeight="1" x14ac:dyDescent="0.2">
      <c r="A248" s="199">
        <v>229</v>
      </c>
      <c r="B248" s="196" t="s">
        <v>334</v>
      </c>
      <c r="C248" s="206" t="s">
        <v>20</v>
      </c>
      <c r="D248" s="206" t="s">
        <v>333</v>
      </c>
      <c r="E248" s="199">
        <v>10</v>
      </c>
      <c r="F248" s="197">
        <v>54900</v>
      </c>
      <c r="G248" s="224">
        <v>15</v>
      </c>
      <c r="H248" s="202">
        <f t="shared" si="20"/>
        <v>8235</v>
      </c>
      <c r="I248" s="201">
        <f t="shared" si="21"/>
        <v>63135</v>
      </c>
      <c r="J248" s="198">
        <v>817</v>
      </c>
      <c r="K248" s="199" t="s">
        <v>4</v>
      </c>
    </row>
    <row r="249" spans="1:11" s="183" customFormat="1" ht="18.75" customHeight="1" x14ac:dyDescent="0.2">
      <c r="A249" s="199">
        <v>230</v>
      </c>
      <c r="B249" s="196" t="s">
        <v>335</v>
      </c>
      <c r="C249" s="206" t="s">
        <v>20</v>
      </c>
      <c r="D249" s="206" t="s">
        <v>336</v>
      </c>
      <c r="E249" s="199">
        <v>8</v>
      </c>
      <c r="F249" s="197">
        <v>59087</v>
      </c>
      <c r="G249" s="224">
        <v>15</v>
      </c>
      <c r="H249" s="202">
        <f t="shared" si="20"/>
        <v>8863.0499999999993</v>
      </c>
      <c r="I249" s="201">
        <f t="shared" si="21"/>
        <v>67950.05</v>
      </c>
      <c r="J249" s="198">
        <v>876</v>
      </c>
      <c r="K249" s="199" t="s">
        <v>4</v>
      </c>
    </row>
    <row r="250" spans="1:11" s="183" customFormat="1" ht="18.75" customHeight="1" x14ac:dyDescent="0.2">
      <c r="A250" s="199">
        <v>231</v>
      </c>
      <c r="B250" s="196" t="s">
        <v>474</v>
      </c>
      <c r="C250" s="206" t="s">
        <v>20</v>
      </c>
      <c r="D250" s="206" t="s">
        <v>470</v>
      </c>
      <c r="E250" s="199">
        <v>8</v>
      </c>
      <c r="F250" s="197">
        <v>68175</v>
      </c>
      <c r="G250" s="224">
        <v>15</v>
      </c>
      <c r="H250" s="202">
        <f t="shared" si="20"/>
        <v>10226.25</v>
      </c>
      <c r="I250" s="201">
        <f t="shared" si="21"/>
        <v>78401.25</v>
      </c>
      <c r="J250" s="198">
        <v>951</v>
      </c>
      <c r="K250" s="199" t="s">
        <v>4</v>
      </c>
    </row>
    <row r="251" spans="1:11" s="183" customFormat="1" ht="18.75" customHeight="1" x14ac:dyDescent="0.2">
      <c r="A251" s="199">
        <v>232</v>
      </c>
      <c r="B251" s="196" t="s">
        <v>473</v>
      </c>
      <c r="C251" s="206" t="s">
        <v>20</v>
      </c>
      <c r="D251" s="206" t="s">
        <v>471</v>
      </c>
      <c r="E251" s="199">
        <v>8</v>
      </c>
      <c r="F251" s="197">
        <v>57825</v>
      </c>
      <c r="G251" s="224">
        <v>15</v>
      </c>
      <c r="H251" s="202">
        <f t="shared" si="20"/>
        <v>8673.75</v>
      </c>
      <c r="I251" s="201">
        <f t="shared" si="21"/>
        <v>66498.75</v>
      </c>
      <c r="J251" s="198">
        <v>935</v>
      </c>
      <c r="K251" s="199" t="s">
        <v>4</v>
      </c>
    </row>
    <row r="252" spans="1:11" s="183" customFormat="1" ht="18.75" customHeight="1" x14ac:dyDescent="0.2">
      <c r="A252" s="199">
        <v>233</v>
      </c>
      <c r="B252" s="196" t="s">
        <v>475</v>
      </c>
      <c r="C252" s="206" t="s">
        <v>20</v>
      </c>
      <c r="D252" s="206" t="s">
        <v>472</v>
      </c>
      <c r="E252" s="199">
        <v>8</v>
      </c>
      <c r="F252" s="197">
        <v>62867</v>
      </c>
      <c r="G252" s="224">
        <v>15</v>
      </c>
      <c r="H252" s="202">
        <f t="shared" si="20"/>
        <v>9430.0499999999993</v>
      </c>
      <c r="I252" s="201">
        <f t="shared" si="21"/>
        <v>72297.05</v>
      </c>
      <c r="J252" s="198">
        <v>949</v>
      </c>
      <c r="K252" s="199" t="s">
        <v>4</v>
      </c>
    </row>
    <row r="253" spans="1:11" s="183" customFormat="1" ht="18.75" customHeight="1" x14ac:dyDescent="0.2">
      <c r="A253" s="199">
        <v>234</v>
      </c>
      <c r="B253" s="196" t="s">
        <v>631</v>
      </c>
      <c r="C253" s="206" t="s">
        <v>20</v>
      </c>
      <c r="D253" s="206" t="s">
        <v>634</v>
      </c>
      <c r="E253" s="199">
        <v>8</v>
      </c>
      <c r="F253" s="197">
        <v>67995</v>
      </c>
      <c r="G253" s="224">
        <v>15</v>
      </c>
      <c r="H253" s="202">
        <f t="shared" si="20"/>
        <v>10199.25</v>
      </c>
      <c r="I253" s="201">
        <f t="shared" si="21"/>
        <v>78194.25</v>
      </c>
      <c r="J253" s="198">
        <v>997</v>
      </c>
      <c r="K253" s="199" t="s">
        <v>4</v>
      </c>
    </row>
    <row r="254" spans="1:11" s="183" customFormat="1" ht="18.75" customHeight="1" x14ac:dyDescent="0.2">
      <c r="A254" s="199">
        <v>235</v>
      </c>
      <c r="B254" s="196" t="s">
        <v>632</v>
      </c>
      <c r="C254" s="206" t="s">
        <v>20</v>
      </c>
      <c r="D254" s="206" t="s">
        <v>635</v>
      </c>
      <c r="E254" s="199">
        <v>12</v>
      </c>
      <c r="F254" s="197">
        <v>54760</v>
      </c>
      <c r="G254" s="224">
        <v>15</v>
      </c>
      <c r="H254" s="202">
        <f t="shared" si="20"/>
        <v>8214</v>
      </c>
      <c r="I254" s="201">
        <f t="shared" si="21"/>
        <v>62974</v>
      </c>
      <c r="J254" s="198">
        <v>997</v>
      </c>
      <c r="K254" s="199" t="s">
        <v>4</v>
      </c>
    </row>
    <row r="255" spans="1:11" s="183" customFormat="1" ht="18.75" customHeight="1" x14ac:dyDescent="0.2">
      <c r="A255" s="199">
        <v>236</v>
      </c>
      <c r="B255" s="196" t="s">
        <v>633</v>
      </c>
      <c r="C255" s="206" t="s">
        <v>20</v>
      </c>
      <c r="D255" s="206" t="s">
        <v>636</v>
      </c>
      <c r="E255" s="199">
        <v>12</v>
      </c>
      <c r="F255" s="197">
        <v>51640</v>
      </c>
      <c r="G255" s="224">
        <v>15</v>
      </c>
      <c r="H255" s="202">
        <f t="shared" si="20"/>
        <v>7746</v>
      </c>
      <c r="I255" s="201">
        <f t="shared" si="21"/>
        <v>59386</v>
      </c>
      <c r="J255" s="198">
        <v>997</v>
      </c>
      <c r="K255" s="199" t="s">
        <v>4</v>
      </c>
    </row>
    <row r="256" spans="1:11" s="183" customFormat="1" ht="17.25" customHeight="1" x14ac:dyDescent="0.2">
      <c r="A256" s="28"/>
      <c r="B256" s="191"/>
      <c r="C256" s="187"/>
      <c r="D256" s="59"/>
      <c r="E256" s="28"/>
      <c r="F256" s="60"/>
      <c r="G256" s="60"/>
      <c r="H256" s="60"/>
      <c r="I256" s="60"/>
      <c r="J256" s="191"/>
      <c r="K256" s="62"/>
    </row>
    <row r="257" spans="1:11" s="183" customFormat="1" ht="17.25" customHeight="1" x14ac:dyDescent="0.2">
      <c r="A257" s="28"/>
      <c r="B257" s="191"/>
      <c r="C257" s="187"/>
      <c r="D257" s="59"/>
      <c r="E257" s="28"/>
      <c r="F257" s="60"/>
      <c r="G257" s="60"/>
      <c r="H257" s="60"/>
      <c r="I257" s="60"/>
      <c r="J257" s="191"/>
      <c r="K257" s="62"/>
    </row>
    <row r="258" spans="1:11" s="183" customFormat="1" ht="17.25" customHeight="1" x14ac:dyDescent="0.2">
      <c r="A258" s="28"/>
      <c r="B258" s="191"/>
      <c r="C258" s="187"/>
      <c r="D258" s="59"/>
      <c r="E258" s="28"/>
      <c r="F258" s="60"/>
      <c r="G258" s="60"/>
      <c r="H258" s="60"/>
      <c r="I258" s="60"/>
      <c r="J258" s="191"/>
      <c r="K258" s="62"/>
    </row>
    <row r="259" spans="1:11" s="183" customFormat="1" ht="17.25" customHeight="1" x14ac:dyDescent="0.2">
      <c r="A259" s="28"/>
      <c r="B259" s="191"/>
      <c r="C259" s="187"/>
      <c r="D259" s="59"/>
      <c r="E259" s="28"/>
      <c r="F259" s="60"/>
      <c r="G259" s="60"/>
      <c r="H259" s="60"/>
      <c r="I259" s="60"/>
      <c r="J259" s="191"/>
      <c r="K259" s="62"/>
    </row>
  </sheetData>
  <sheetProtection formatCells="0" formatColumns="0" formatRows="0" insertColumns="0" insertRows="0" insertHyperlinks="0" deleteColumns="0" deleteRows="0" sort="0" autoFilter="0" pivotTables="0"/>
  <mergeCells count="27">
    <mergeCell ref="I11:I12"/>
    <mergeCell ref="H11:H12"/>
    <mergeCell ref="A1:E4"/>
    <mergeCell ref="A5:E5"/>
    <mergeCell ref="F10:K10"/>
    <mergeCell ref="A6:E6"/>
    <mergeCell ref="A7:D7"/>
    <mergeCell ref="F1:K9"/>
    <mergeCell ref="A8:D8"/>
    <mergeCell ref="A9:D9"/>
    <mergeCell ref="A10:E10"/>
    <mergeCell ref="A236:K236"/>
    <mergeCell ref="C11:C12"/>
    <mergeCell ref="D11:D12"/>
    <mergeCell ref="K11:K12"/>
    <mergeCell ref="A66:K66"/>
    <mergeCell ref="A13:K13"/>
    <mergeCell ref="J11:J12"/>
    <mergeCell ref="A215:K215"/>
    <mergeCell ref="A11:A12"/>
    <mergeCell ref="B11:B12"/>
    <mergeCell ref="A235:K235"/>
    <mergeCell ref="A65:K65"/>
    <mergeCell ref="A214:K214"/>
    <mergeCell ref="F11:F12"/>
    <mergeCell ref="E11:E12"/>
    <mergeCell ref="G11:G12"/>
  </mergeCells>
  <printOptions horizontalCentered="1"/>
  <pageMargins left="0.19685039370078741" right="0" top="0.19685039370078741" bottom="0" header="0.19685039370078741" footer="0"/>
  <pageSetup paperSize="9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Лист1!Область_печати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2020-05-20T07:06:05Z</cp:lastPrinted>
  <dcterms:created xsi:type="dcterms:W3CDTF">1996-10-08T23:32:33Z</dcterms:created>
  <dcterms:modified xsi:type="dcterms:W3CDTF">2020-06-02T11:18:26Z</dcterms:modified>
</cp:coreProperties>
</file>